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8420" windowHeight="8775" activeTab="0"/>
  </bookViews>
  <sheets>
    <sheet name="【全体】　国別" sheetId="1" r:id="rId1"/>
  </sheets>
  <externalReferences>
    <externalReference r:id="rId4"/>
  </externalReferences>
  <definedNames>
    <definedName name="_xlnm._FilterDatabase" localSheetId="0" hidden="1">'【全体】　国別'!$B$6:$T$152</definedName>
    <definedName name="_xlnm.Print_Area" localSheetId="0">'【全体】　国別'!$A$3:$R$173</definedName>
    <definedName name="_xlnm.Print_Titles" localSheetId="0">'【全体】　国別'!$3:$6</definedName>
  </definedNames>
  <calcPr fullCalcOnLoad="1"/>
</workbook>
</file>

<file path=xl/sharedStrings.xml><?xml version="1.0" encoding="utf-8"?>
<sst xmlns="http://schemas.openxmlformats.org/spreadsheetml/2006/main" count="1735" uniqueCount="744">
  <si>
    <t>団体</t>
  </si>
  <si>
    <t>拠点</t>
  </si>
  <si>
    <t>団体名</t>
  </si>
  <si>
    <t>①拠点名</t>
  </si>
  <si>
    <t>②拠点設置国</t>
  </si>
  <si>
    <t>③拠点都市</t>
  </si>
  <si>
    <t xml:space="preserve">
④拠点形態</t>
  </si>
  <si>
    <t>⑤設置年度</t>
  </si>
  <si>
    <t>⑥主管部課名</t>
  </si>
  <si>
    <t>⑦職員数</t>
  </si>
  <si>
    <t>⑧設置理由</t>
  </si>
  <si>
    <t>⑨主な活動内容</t>
  </si>
  <si>
    <t>⑩ＵＲＬ</t>
  </si>
  <si>
    <t>備考</t>
  </si>
  <si>
    <t>No</t>
  </si>
  <si>
    <t>計</t>
  </si>
  <si>
    <t>派遣</t>
  </si>
  <si>
    <t>現地</t>
  </si>
  <si>
    <t>No（原データ）</t>
  </si>
  <si>
    <t>神奈川県</t>
  </si>
  <si>
    <t>東南アジア事務所（シンガポール駐在）</t>
  </si>
  <si>
    <t>シンガポール</t>
  </si>
  <si>
    <t>シンガポール</t>
  </si>
  <si>
    <t>b</t>
  </si>
  <si>
    <t>機関等派遣（JETRO）</t>
  </si>
  <si>
    <t>S56</t>
  </si>
  <si>
    <t>産業立地課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</si>
  <si>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</si>
  <si>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</si>
  <si>
    <t>ｱｼﾞｱ・ｵｾｱﾆｱ</t>
  </si>
  <si>
    <t>静岡県</t>
  </si>
  <si>
    <t>東南アジア駐在員事務所</t>
  </si>
  <si>
    <t>S63</t>
  </si>
  <si>
    <t>地域外交課</t>
  </si>
  <si>
    <t>プラザ合意以降の急激な円高に伴う県内企業による海外展開を支援する。</t>
  </si>
  <si>
    <t>・県内企業への各種情報提供
・静岡県の観光情報の提供
・農産品の販売支援
・活動範囲国の社会、経済、市場動向等の情報収集及び提供
・帰国子女などに関する情報提供
・シンガポールと静岡県の学校交流の支援</t>
  </si>
  <si>
    <t>http://www.shizuokasingapore.com/</t>
  </si>
  <si>
    <t>大阪府</t>
  </si>
  <si>
    <t>シンガポール・大阪プロモーションデスク</t>
  </si>
  <si>
    <t>シンガポール</t>
  </si>
  <si>
    <t>c</t>
  </si>
  <si>
    <t>業務委託契約（アティス㈱)</t>
  </si>
  <si>
    <t>H22</t>
  </si>
  <si>
    <t>商工労働部商工振興室経済交流促進課</t>
  </si>
  <si>
    <t>・海外事務所廃止後の設置</t>
  </si>
  <si>
    <t>・府内企業の海外進出支援(貿易に関する相談、海外取引の斡旋、視察団のアテンド、出張支援等）
･現地経済情報の配信や大阪の観光情報の収集･提供等</t>
  </si>
  <si>
    <t>高知県</t>
  </si>
  <si>
    <t>高知県シンガポール事務所</t>
  </si>
  <si>
    <t>a</t>
  </si>
  <si>
    <t>独自海外事務所（管理運営は（社）高知県貿易協会に委託）</t>
  </si>
  <si>
    <t>H8</t>
  </si>
  <si>
    <t>産業振興推進部地産地消・外商課</t>
  </si>
  <si>
    <t>高知県と東南アジア等との経済交流の推進。
東南アジアにおける経済活動の拠点として、販路拡大、資材調達、生産拠点の設置等海外での事業展開を図る県内企業を支援し、県経済の国際化を図る。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</si>
  <si>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</si>
  <si>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左記のほか1名は商社OBである所長（日本人）</t>
  </si>
  <si>
    <t>熊本県</t>
  </si>
  <si>
    <t>現地ビジネスアドバイザー</t>
  </si>
  <si>
    <t>業務委託契約（熊本県貿易協会）</t>
  </si>
  <si>
    <t>H16</t>
  </si>
  <si>
    <t>国際課</t>
  </si>
  <si>
    <t>県内企業の海外取引の促進、県経済の国際化支援、商談・協議支援、展示会・見本市出展支援等が同地域において必要なため</t>
  </si>
  <si>
    <t>・現地経済情報の収集・提供
・現地における県内企業活動の支援</t>
  </si>
  <si>
    <t>大阪市</t>
  </si>
  <si>
    <t>大阪市シンガポール事務所</t>
  </si>
  <si>
    <t>独自海外事務所</t>
  </si>
  <si>
    <t>H1</t>
  </si>
  <si>
    <t>政策企画室</t>
  </si>
  <si>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する。</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</si>
  <si>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・姉妹都市交流にかかる連絡調整（メルボルン）</t>
  </si>
  <si>
    <t>http://www.osakacity.com.sg/jp/index.php</t>
  </si>
  <si>
    <t>（財）大阪国際経済振興センターとの共同運営</t>
  </si>
  <si>
    <t>タイ・大阪プロモーションデスク</t>
  </si>
  <si>
    <t>タイ</t>
  </si>
  <si>
    <t>バンコク</t>
  </si>
  <si>
    <t>業務委託契約（Watana Inter-trade Co.,Ltd）</t>
  </si>
  <si>
    <t>H20</t>
  </si>
  <si>
    <t>・企業ニーズ</t>
  </si>
  <si>
    <t>岡山県</t>
  </si>
  <si>
    <t>岡山県タイビジネスサポートデスク</t>
  </si>
  <si>
    <t xml:space="preserve"> 業務委託契約</t>
  </si>
  <si>
    <t>H23</t>
  </si>
  <si>
    <t>産業企画課</t>
  </si>
  <si>
    <t>県内企業が海外で行う事業展開を現地で支援するため</t>
  </si>
  <si>
    <t>・現地での事業展開に関するアドバイス
・商談先企業の紹介やアポイントメントの手配
・現地事情のレクチャー
・見本市・商談会への出展支援
・その他現地情報の収集・提供
等</t>
  </si>
  <si>
    <t>http://www.pref.okayama.jp/page/detail-57920.html</t>
  </si>
  <si>
    <t>福岡県</t>
  </si>
  <si>
    <t>福岡県バンコク事務所</t>
  </si>
  <si>
    <t>商工部国際経済観光課</t>
  </si>
  <si>
    <t>・成長著しいASEAN諸国やインドを統括する拠点として。
・福岡県ではバンコク、デリー、ハノイと友好提携しており、交流事業推進に不可欠</t>
  </si>
  <si>
    <t>(1)県内企業のビジネス展開支援（貿易、進出、提携等）
(2)県産品販路拡大
(3)県産業プロジェクトの推進
(4）海外企業誘致
(5)バンコク、ハノイ、デリーとの経済・友好・文化交流の促進</t>
  </si>
  <si>
    <t>愛知県</t>
  </si>
  <si>
    <t>愛知県サポートデスク（ベトナム）</t>
  </si>
  <si>
    <t>ベトナム</t>
  </si>
  <si>
    <t xml:space="preserve">ハノイ
</t>
  </si>
  <si>
    <t>業務委託契約</t>
  </si>
  <si>
    <t>産業立地通商課</t>
  </si>
  <si>
    <t>本県とベトナム政府計画投資省との経済連携の一環として、計画投資省と連携のもと、ベトナムで事業を展開する既進出県内企業及び今後ベトナムへの進出を検討する県内企業を現地で支援するため。</t>
  </si>
  <si>
    <t>本県進出企業間のネットワーク形成
本県とベトナム政府との協議等、情報収集
企業からの相談受付、情報提供
本県業務への協力</t>
  </si>
  <si>
    <t>http://www.pref.aichi.jp/0000021969.html</t>
  </si>
  <si>
    <t>岡山県ベトナム・カンボジアビジネスサポートデスク</t>
  </si>
  <si>
    <t>H23年度からカンボジアについても対象地域としている。</t>
  </si>
  <si>
    <t>ベトナム・大阪プロモーションデスク</t>
  </si>
  <si>
    <t>ホーチミン市</t>
  </si>
  <si>
    <t>業務委託契約（双日ベトナム会社）</t>
  </si>
  <si>
    <t>H19</t>
  </si>
  <si>
    <t>岡山県インドネシアビジネスサポートデスク</t>
  </si>
  <si>
    <t>インドネシア</t>
  </si>
  <si>
    <t>ジャカルタ</t>
  </si>
  <si>
    <t>大阪府</t>
  </si>
  <si>
    <t>インド・大阪プロモーションデスク</t>
  </si>
  <si>
    <t>インド</t>
  </si>
  <si>
    <t>デリー</t>
  </si>
  <si>
    <t>業務委託契約（ナカジマコンサルタンシーサービス）</t>
  </si>
  <si>
    <t>H18</t>
  </si>
  <si>
    <t>横浜市</t>
  </si>
  <si>
    <t>横浜インド拠点機能</t>
  </si>
  <si>
    <t>ムンバイ</t>
  </si>
  <si>
    <t>業務委託契約（株式会社メディア総合研究所）</t>
  </si>
  <si>
    <t>政策局国際政策課</t>
  </si>
  <si>
    <t>インド企業の横浜誘致及び市内企業のインドビジネス支援等</t>
  </si>
  <si>
    <t>・インド企業誘致
・横浜企業の対インドビジネス支援
・姉妹都市交流活動及び国際協力活動のフォロー</t>
  </si>
  <si>
    <t>http://www.yokohama-mumbai.com/ja/index.html</t>
  </si>
  <si>
    <t>北海道</t>
  </si>
  <si>
    <t>北東北３県・北海道ソウル事務所</t>
  </si>
  <si>
    <t>韓国</t>
  </si>
  <si>
    <t>ソウル</t>
  </si>
  <si>
    <t>独自海外事務所（北海道・北東北三県共同）</t>
  </si>
  <si>
    <t>H14</t>
  </si>
  <si>
    <t>経済部経営支援局国際経済室</t>
  </si>
  <si>
    <t>韓国からの観光客誘致や物産の販路拡大などの促進事業を展開するため、北東北三県と合同で開設</t>
  </si>
  <si>
    <t>①観光情報提供等観光関連事業
②道産品ＰＲ等物産関連事業
③交流の推進</t>
  </si>
  <si>
    <t>http://www.beautifuljapan.or.kr/main/</t>
  </si>
  <si>
    <t>青森県</t>
  </si>
  <si>
    <t>北東北３県・北海道ソウル事務所</t>
  </si>
  <si>
    <t>ソウル</t>
  </si>
  <si>
    <t>観光交流推進課</t>
  </si>
  <si>
    <t>H13年、第５回北海道・北東北知事サミットにおいて、「ソウルに共同で事務所を整備するよう調査」を合意し、H14年開設。</t>
  </si>
  <si>
    <t>・観光客誘致の推進
・経済、文化交流の促進</t>
  </si>
  <si>
    <t>http://www.beautifuljapan.or.kr/</t>
  </si>
  <si>
    <t>岩手県</t>
  </si>
  <si>
    <t>北東北３県・北海道ソウル事務所</t>
  </si>
  <si>
    <t>韓国</t>
  </si>
  <si>
    <t>H14</t>
  </si>
  <si>
    <t>観光課</t>
  </si>
  <si>
    <t>４道県（北海道、青森県、秋田県、岩手県）の知事サミットの合意のもと、韓国における観光振興の拠点として設置したもの</t>
  </si>
  <si>
    <t>【観光部門】
・ホームページの運営
・観光商談会の開催（年2回）
・イベント出展等による観光PR
・モニターツアーの実施
【物産部門】
・フードウィーク2009への出展</t>
  </si>
  <si>
    <t>http://www.beautifuljapan.or.kr</t>
  </si>
  <si>
    <t>宮城県</t>
  </si>
  <si>
    <t>宮城県ソウル事務所</t>
  </si>
  <si>
    <t>H4</t>
  </si>
  <si>
    <t>海外ビジネス支援室</t>
  </si>
  <si>
    <t>・県内企業の韓国における活動支援
・韓国経済等に係る情報収集と提供</t>
  </si>
  <si>
    <t>左記の遂行</t>
  </si>
  <si>
    <t>http://www.miyagi.or.kr/j_index.php</t>
  </si>
  <si>
    <t>秋田県</t>
  </si>
  <si>
    <t>観光課</t>
  </si>
  <si>
    <t>・４道県（北海道・青森県・岩手県・秋田県）の知事サミットの合意のもと、韓国における観光振興の拠点として合同で設置したもの</t>
  </si>
  <si>
    <t>【観光部門】誘客促進
・ホームページの運営
・観光商談会の開催
・モニターツアーの実施
・イベント出展等による観光PR
【物産部門】販路拡大
・イベント出展等による物産PR
・バイヤー招聘の実施
・物産商談会の開催</t>
  </si>
  <si>
    <t>山形県</t>
  </si>
  <si>
    <t>山形県ソウル事務所</t>
  </si>
  <si>
    <t>韓国</t>
  </si>
  <si>
    <t>独自海外事務所</t>
  </si>
  <si>
    <t>H17</t>
  </si>
  <si>
    <t>商工観光部経済交流課</t>
  </si>
  <si>
    <t>・韓国における観光や物産を中心とした経済交流の促進を図るための活動拠点</t>
  </si>
  <si>
    <t>・山形県の広報宣伝
・観光プロモーション
・貿易、物産の振興
・文化、学術、スポーツなどの交流推進</t>
  </si>
  <si>
    <t>新潟県</t>
  </si>
  <si>
    <t>新潟県ソウル事務所</t>
  </si>
  <si>
    <t>H2</t>
  </si>
  <si>
    <t>新潟県と韓国との経済、観光、文化、スポーツなど様々な分野における交流活動を支援。</t>
  </si>
  <si>
    <t>・県内企業の韓国市場への進出支援
・観光プロモーション
・ポートセールス・エアポートセールス
・文化交流等の支援</t>
  </si>
  <si>
    <t xml:space="preserve">http://japan.niigata.or.kr/
</t>
  </si>
  <si>
    <t xml:space="preserve">左記は日本語ＨＰ
韓国語ＨＰは以下
http://www.niigata.or.kr/
</t>
  </si>
  <si>
    <t>韓国駐在員事務所</t>
  </si>
  <si>
    <t>独自海外事務所</t>
  </si>
  <si>
    <t>富士山静岡空港開港を控え、韓国における県の拠点を確保し、観光誘客を中心とした事業展開と情報発信により、本県知名度の向上と交流の促進を図る。</t>
  </si>
  <si>
    <t xml:space="preserve">・韓国観光客誘客のための各種プロモーション活動の展開
・静岡県の知名度向上のための広報活動
・路線就航の協力体制の構築・維持(航空会社など関係機関との連絡調整）　　　　　　　　　　　　　　　　　　　　　　　　　　　　　　　　　　　　　　　　　　　　　　　　　　　　　　　　　　　　　　　　　　　　・本県と韓国との様々な分野での交流拡大の支援
</t>
  </si>
  <si>
    <t>http://shizuokaseoul.com/</t>
  </si>
  <si>
    <t>韓国・大阪プロモーションデスク</t>
  </si>
  <si>
    <t>業務委託契約（デロイト安進会計法人）</t>
  </si>
  <si>
    <t>鳥取県</t>
  </si>
  <si>
    <t>鳥取県ソウル駐在員</t>
  </si>
  <si>
    <t>交流推進課・国際観光推進課
※H23年度からは主管課を国際観光推進課に一本化
　</t>
  </si>
  <si>
    <t>日韓交流の現地支援及び国際定期航空路線（米子-ソウル便）・環日本海定期貨客船（境港－東海港）の利用促進を図るため。</t>
  </si>
  <si>
    <t xml:space="preserve">１　米子-ソウル便・環日本海定期貨　
　　客船の利用促進
　　◎鳥取県への誘客促進
　　　・旅行商品の造成支援
　　　・マスコミ、旅行ＡＧＴの招致等
２　経済交流等各種交流事業に係る　連絡調整・調査
３　訪韓団への随行
４　県内市町村の国際交流に対する支援
</t>
  </si>
  <si>
    <t>島根県</t>
  </si>
  <si>
    <t>島根県韓国駐在員</t>
  </si>
  <si>
    <t>観光振興課</t>
  </si>
  <si>
    <t>韓国における観光に関する情報収集とプロモーションを強化するため駐在員を配置する。</t>
  </si>
  <si>
    <t xml:space="preserve">・旅行会社向け誘客宣伝活動
・島根県観光プロモーション資料の作成
</t>
  </si>
  <si>
    <t>福岡県ソウル交流プロモーター</t>
  </si>
  <si>
    <r>
      <t>H</t>
    </r>
    <r>
      <rPr>
        <sz val="10"/>
        <rFont val="ＭＳ Ｐゴシック"/>
        <family val="3"/>
      </rPr>
      <t>22</t>
    </r>
  </si>
  <si>
    <t>福岡県と韓国との間における経済交流・ビジネス交流・文化交流を促進し、福岡県の発展に資することを目的とする</t>
  </si>
  <si>
    <t>（1）現地アテンド
（2）韓国の経済・産業・文化情報等の収集・提供
（3）観光客誘致
（4）県および県内市町村の産業プログラム推進
（5）県内企業のビジネス展開支援
（6）海外企業誘致</t>
  </si>
  <si>
    <t>新潟市</t>
  </si>
  <si>
    <t>機関等派遣（(財）にいがた産業創造機構）</t>
  </si>
  <si>
    <t>○新潟県と韓国の企業間交流等の支援
○新潟港・新潟空港の利用促進PR・観光PR
○海外情報の収集</t>
  </si>
  <si>
    <t>http://japan.niigata.or.kr/</t>
  </si>
  <si>
    <t>京都市</t>
  </si>
  <si>
    <t>京都市観光韓国事務所</t>
  </si>
  <si>
    <t>業務委託契約</t>
  </si>
  <si>
    <t>海外に情報拠点を設置し，京都観光のPR活動を継続的に行うとともに，現地の旅行動向等を情報収集することにより，入洛外国人観光客の増大を図る。</t>
  </si>
  <si>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</si>
  <si>
    <t>福岡市</t>
  </si>
  <si>
    <t>釜山－福岡経済協力事務所</t>
  </si>
  <si>
    <t>釜山広域市</t>
  </si>
  <si>
    <t>国際経済部</t>
  </si>
  <si>
    <t>福岡・釜山両市における経済協力事業の推進の窓口とするため</t>
  </si>
  <si>
    <t>(1)両市の経済協力事業の推進支援(2)両市の産業、観光、企業情報の発信(3)両市企業の商談(4)その他、超広域経済圏形成のために必要な事業</t>
  </si>
  <si>
    <t>機関等派遣（釜山広域市役所）</t>
  </si>
  <si>
    <t>国際部</t>
  </si>
  <si>
    <t>韓国語及び韓国事情に精通した人材の育成を図るとともに。両市間の交流の連絡調整業務のため（上記釜山-福岡経済協力事務所の運営にも協力）</t>
  </si>
  <si>
    <t>両市間の行政交流における連絡調整、経済協力事業の推進支援（釜山－福岡経済協力事務所）</t>
  </si>
  <si>
    <t>下関市</t>
  </si>
  <si>
    <t>釜山広域市国際協力課</t>
  </si>
  <si>
    <t>機関等派遣（釜山広域市国際協力課）</t>
  </si>
  <si>
    <t>１９７６年１０月に締結した姉妹都市結縁の精神に基づき、その具体的行政交流増進の一環として、１９９２年４月に「職員の相互派遣に関する協定書」を締結し、両市の職員を相互に派遣することとしたもの。</t>
  </si>
  <si>
    <t>釜山広域市の国際協力担当官室において、釜山広域市と協力して業務を忠実に行うほか、本市が特に指示する業務に従事する。</t>
  </si>
  <si>
    <t>長崎市</t>
  </si>
  <si>
    <t>長崎市釜山事務所</t>
  </si>
  <si>
    <t>機関等派遣（釜山広域市観光協会）</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</si>
  <si>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</si>
  <si>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</si>
  <si>
    <t>熊本県忠清南道事務所</t>
  </si>
  <si>
    <t>忠清南道</t>
  </si>
  <si>
    <t>職員の語学研修、忠清南道との姉妹交流促進のため</t>
  </si>
  <si>
    <t>行政や民間の交流の連絡調整、熊本県の紹介、経済活動支援</t>
  </si>
  <si>
    <t>（仮称）北海道上海事務所</t>
  </si>
  <si>
    <t>中国</t>
  </si>
  <si>
    <t>上海</t>
  </si>
  <si>
    <t>機関等派遣（日中経済協会）</t>
  </si>
  <si>
    <t>経済成長が著しい中国・上海市に道産品及び北海道観光の海外市場獲得を目指すため、更なる成長が期待される中国への情報発信・ビジネスサポート機能の強化に向けて、道の拠点をH23.12頃に設置予定。</t>
  </si>
  <si>
    <t>①道産品の販路拡大や観光客誘致を中心に、人材･企業ﾈｯﾄﾜｰｸ構築
②中国関係の道事業支援、中国政府機関との調整･情報収集
③その他、北海道関係の連絡調整、情報の収集・発信など</t>
  </si>
  <si>
    <t>福島県</t>
  </si>
  <si>
    <t>福島県上海事務所</t>
  </si>
  <si>
    <t>商工総務課</t>
  </si>
  <si>
    <t>経済発展が著しい上海を中心とする中国との経済交流を促進することにより、県内経済の活性化、産業振興を図ることを目的として設置。</t>
  </si>
  <si>
    <t>・中国から福島県への観光客の誘客
・福島県産品の輸出販売の促進
・福島県企業への便宜供与
・中国企業への情報提供
・中国における福島県の広報活動
・小名浜港の利用促進
・産学官連携をテーマとした大学間交流の支援
・中国湖北省との経済交流
・福島県関係者のネットワーク作り（上海福島県人会の運営）　　　　　　　　　</t>
  </si>
  <si>
    <t>http://www.fukushima-cn.jp/</t>
  </si>
  <si>
    <t>茨城県</t>
  </si>
  <si>
    <t>茨城県上海事務所</t>
  </si>
  <si>
    <t>生活環境部国際課</t>
  </si>
  <si>
    <t>地理的・歴史的に関係が深く、また今後の経済的発展が見込まれる中国との交流を促進するため。</t>
  </si>
  <si>
    <t>①企業のﾋﾞｼﾞﾈｽ活動拡大への支援、②本県の産業拡大への支援、③情報提供、④友好交流支援</t>
  </si>
  <si>
    <t>派遣2名（うち1名は県職員、1名は県内企業からの出向）</t>
  </si>
  <si>
    <t>埼玉県</t>
  </si>
  <si>
    <t>埼玉県上海ビジネスサポートセンター</t>
  </si>
  <si>
    <t>産業労働部企業立地課</t>
  </si>
  <si>
    <t>埼玉県内の企業が中国においてビジネス活動を行う際の支援をするため</t>
  </si>
  <si>
    <t xml:space="preserve">①貿易・投資相談業務
②展示会出展支援業務
③現地情報提供業務
④商談・アテンド業務
⑤取引先発掘・照会業務　　等
</t>
  </si>
  <si>
    <t>http://www.saitama-j.or.jp/shanghai-bsc/</t>
  </si>
  <si>
    <t>石川県</t>
  </si>
  <si>
    <t>石川県上海事務所</t>
  </si>
  <si>
    <t>H9</t>
  </si>
  <si>
    <t>産業政策課</t>
  </si>
  <si>
    <t>中国への県内企業の関心の高さを背景に、現地の投資環境、等に関する最新情報を提供することを目的に設置。近年は中国市場への販路開拓支援を推進。</t>
  </si>
  <si>
    <t>販路開拓支援
法律制度等現地情報の提供
県人会運営など</t>
  </si>
  <si>
    <t>福井県</t>
  </si>
  <si>
    <t>福井県上海事務所</t>
  </si>
  <si>
    <t>H11</t>
  </si>
  <si>
    <t>産業政策課</t>
  </si>
  <si>
    <t>観光誘客と県内企業の海外展開の支援等のため</t>
  </si>
  <si>
    <t xml:space="preserve">(販路開拓)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
</t>
  </si>
  <si>
    <t>http://www.fukui-kaigai.jp/sh/</t>
  </si>
  <si>
    <t>山梨県</t>
  </si>
  <si>
    <t>山梨県上海拠点</t>
  </si>
  <si>
    <t>H21</t>
  </si>
  <si>
    <t>国際交流課</t>
  </si>
  <si>
    <t>中国からの観光客の誘致促進及び県産品ＰＲ。</t>
  </si>
  <si>
    <t>・旅行会社等への観光・物産情報の提供
・現地旅行・経済動向等の情報収集
・プロモーション派遣等に対するサポート</t>
  </si>
  <si>
    <t>長野県</t>
  </si>
  <si>
    <t>長野県上海駐在員事務所</t>
  </si>
  <si>
    <t>H7</t>
  </si>
  <si>
    <t>県内企業に対して、中国を中心に貿易取引の斡旋、経済・投資動向等に関する情報提供を行うことにより、投資・貿易等、海外展開に対する支援を行うため。</t>
  </si>
  <si>
    <t xml:space="preserve">・受発注のための県関係企業間、
　現地企業との引合、斡旋
・経済・貿易・投資環境等に関す
　る情報収集・提供
・県内産業、観光の紹介宣伝
・見本市への参加支援
・国際交流の促進
</t>
  </si>
  <si>
    <t>岐阜県</t>
  </si>
  <si>
    <t>（財）岐阜県産業経済振興中心上海代表処</t>
  </si>
  <si>
    <t>中国経済の中心である上海お主にアジア諸国と、県との経済、ＩＴ、観光等の分野で交流促進を図ると共に、県内企業の海外市場展開支援、国際感覚を身につけた職員の養成を目的として設置。</t>
  </si>
  <si>
    <t>○観光誘客支援（現地旅行会社へのセールスプロモーション等）
○販路開拓支援（見本市出展サポート等）
○企業誘致支援
○岐阜県企業の支援（岐阜県企業の依頼に基づき各種情報提供）
○岐阜県農産物の市場開拓（販売チャンネルに繋がる人脈づくり等）
○海外の事情調査（多文化共生施策等）
○上海県人会支援
○人的ネットワークの構築
○県のメディア等への寄稿　等</t>
  </si>
  <si>
    <t>中国駐在員事務所</t>
  </si>
  <si>
    <t>H6</t>
  </si>
  <si>
    <t>経済成長が著しく、企業の進出が顕著な中国における本県企業の活動を支援する。</t>
  </si>
  <si>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</si>
  <si>
    <t>http://www.shizuokash.com/</t>
  </si>
  <si>
    <t>愛知県上海産業情報センター</t>
  </si>
  <si>
    <t xml:space="preserve">本県企業の進出が最も多く、かつ、ビジネス環境が特殊である中国の本県進出企業支援の拠点。
上海は中国経済の中心であるとともに、現在、本県からの進出企業数・進出拠点数が中国で一番多い。また、今後においてもさらなる伸びが予想されている。
</t>
  </si>
  <si>
    <t xml:space="preserve">対内投資促進
投資ｾﾐﾅｰへの参加
有望企業の発堀
企業訪問個別PR
外客誘致促進
観光展等への出展
旅行代理店等へのPR
県内中小企業海外事業活動支援
情報収集・情報提供
</t>
  </si>
  <si>
    <t>左記に加え、企業誘致専門家を1名配置（現地契約）</t>
  </si>
  <si>
    <t>京都府</t>
  </si>
  <si>
    <t>京都府上海ビジネスサポートセンター</t>
  </si>
  <si>
    <t>独自海外事務所（公益財団法人京都産業２１上海代表処）</t>
  </si>
  <si>
    <t>商工労働観光部ものづくり振興課</t>
  </si>
  <si>
    <t>京都中小企業の中国市場開拓支援</t>
  </si>
  <si>
    <t>・販路開拓、事業提携・契約サポート等
・現地法人・駐在員事務所の設立、財務・税務・労務問題、投資・貿易等
・中国企業ニーズ調査、情報発信　　など</t>
  </si>
  <si>
    <t>http://www.ki21-cn.com/</t>
  </si>
  <si>
    <t>上海事務所</t>
  </si>
  <si>
    <t>S60</t>
  </si>
  <si>
    <t>商工労働部商工振興室経済交流促進課</t>
  </si>
  <si>
    <t>・市場としての有望性あり、友好交流先として設置</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</si>
  <si>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</si>
  <si>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和歌山県</t>
  </si>
  <si>
    <t>中国ビジネスコーディネーター</t>
  </si>
  <si>
    <t>H15</t>
  </si>
  <si>
    <t>商工観光労働部企業政策局企業振興課</t>
  </si>
  <si>
    <t>経済発展が著しい中国との地域間経済交流を促進するため</t>
  </si>
  <si>
    <t>中国企業との商談アレンジ、中国訪問時アテンド、通訳、提携等の相談、契約アドバイス、官公署届出アドバイス、専門家紹介など、ニーズに応じ企業活動をサポート。</t>
  </si>
  <si>
    <t>http://www.pref.wakayama.lg.jp/prefg/061000/support/support.html</t>
  </si>
  <si>
    <t>島根県観光情報発信拠点</t>
  </si>
  <si>
    <t xml:space="preserve"> </t>
  </si>
  <si>
    <t>今後有望なマーケットである中国上海市に観光情報発信拠点を設置して知名度の向上と誘客を図る。</t>
  </si>
  <si>
    <t xml:space="preserve">・中国でのインターネットによる情報発信
・旅行会社向け誘客宣伝活動
</t>
  </si>
  <si>
    <t>現地に他業務との兼務職員２名</t>
  </si>
  <si>
    <t>岡山県上海事務所</t>
  </si>
  <si>
    <t>H9
（H21から業務委託）</t>
  </si>
  <si>
    <t>広島県</t>
  </si>
  <si>
    <t>広島上海事務所</t>
  </si>
  <si>
    <t>財団法人ひろしま産業振興機構</t>
  </si>
  <si>
    <t>県内企業の海外ビジネスを総合的に支援することにより，県内産業のグローバル化を促進するため</t>
  </si>
  <si>
    <t>現地の経済関連情報の収集・提供，広島県等の宣伝・紹介，県内企業の個別依頼に基づく関係機関等との連絡調整，商談会・ミッション等のための現地企業の調査等</t>
  </si>
  <si>
    <t>徳島県</t>
  </si>
  <si>
    <t>徳島県上海事務所</t>
  </si>
  <si>
    <t>商工労働部観光国際総局国際戦略課グローバル戦略室</t>
  </si>
  <si>
    <t>巨大市場として有望性が注目される中国における、観光誘客と県内企業の海外展開の支援等のため</t>
  </si>
  <si>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t>
  </si>
  <si>
    <t>http://www.dedao-tokushima.com/index.html</t>
  </si>
  <si>
    <t>香川県</t>
  </si>
  <si>
    <t>上海ビジネスサポートデスク</t>
  </si>
  <si>
    <t>産業政策課</t>
  </si>
  <si>
    <t>県内企業の上海市やその周辺地域での事業展開をサポートするため、現地でのノウハウやネットワークをもつ㈱華鐘コンサルティングに業務委託して設置
利用対象地域：上海市、江蘇省、浙江省、安徽省</t>
  </si>
  <si>
    <t>①利用対象地域でのビジネス展開に関するアドバイス
②利用対象地域に関する情報の提供
③商談先企業の紹介及びアポイントメントの手配
④企業信用調査
⑤見本市・商談会への出展支援　</t>
  </si>
  <si>
    <t>http://www.pref.kagawa.lg.jp/kgwpub/pub/yousikidwnld/yousiki_detail.php</t>
  </si>
  <si>
    <t>上海に実際拠点を設置してはいない。中国企業のの日本法人に委託</t>
  </si>
  <si>
    <t>高知県上海事務所</t>
  </si>
  <si>
    <t>独自海外事務所（管理運営は（社）高知県貿易協会に委託）</t>
  </si>
  <si>
    <t>高知県との中国との経済交流の推進。
安価な労働力を背景とした圧倒的なコスト競争力を持つとともに、巨大市場として将来性が注目される中国における経済活動の拠点として、販路拡大、資材調達、生産拠点の設置等海外での事業展開を図る県内企業を支援し、県経済の国際化を図る。</t>
  </si>
  <si>
    <t>福岡県上海事務所</t>
  </si>
  <si>
    <t>独自海外事務所</t>
  </si>
  <si>
    <t>・華北・華中における最重要都市である
・福岡県では江蘇省と友好提携しており、交流事業推進に不可欠</t>
  </si>
  <si>
    <t>(1)県内企業のビジネス展開支援（貿易、進出、提携等）
(2）県産品販路拡大
(3)県産業プロジェクトの推進
(4)海外企業誘致
(5)外国人観光客誘致
(6)江蘇省との友好提携交流事業支援</t>
  </si>
  <si>
    <t>http://www.fukuokash.com.cn/</t>
  </si>
  <si>
    <t>長崎県</t>
  </si>
  <si>
    <t>(社）長崎県貿易協会上海事務所</t>
  </si>
  <si>
    <t>独自海外事務所（（社）長崎県貿易協会上海事務所）</t>
  </si>
  <si>
    <t>H3</t>
  </si>
  <si>
    <t>アジア・国際戦略課</t>
  </si>
  <si>
    <t xml:space="preserve">  県内中小企業の中国等との経済交流を支援するため、中国上海市に駐在員を派遣し、経済情報の収集・提供を行う。</t>
  </si>
  <si>
    <t>①中国との経済交流の現地支援　
・県内企業等からの相談を受けて、貿易、投資の調査斡旋を行う。
・県内企業、団体、自治体の中国における経済交流活動を支援する。
・県産品の販路拡大、観光客誘致の支援活動を行う。
②中国、本県の経済情報の収集及び相互の情報発信
③県内企業の中国ビジネス展開及び中国企業の本県への投資促進の支援</t>
  </si>
  <si>
    <t>http://www.shnagasaki.com.cn/jdefault.htm</t>
  </si>
  <si>
    <t>熊本県</t>
  </si>
  <si>
    <t>業務委託契約（熊本県貿易協会）</t>
  </si>
  <si>
    <t>現地ビジネスアドバイザーの委託契約は、上海とシンガポールを併せて契約している。</t>
  </si>
  <si>
    <t>熊本上海事務所</t>
  </si>
  <si>
    <t>独自海外事務所
（（社）熊本県貿易協会上海事務所、熊本市・熊本大学と共同設置）</t>
  </si>
  <si>
    <t>中国における県内企業の経済交流支援、観光客の誘致、留学生の誘致等の活動拠点が必要なため</t>
  </si>
  <si>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</si>
  <si>
    <t>開設準備中</t>
  </si>
  <si>
    <t>大分県</t>
  </si>
  <si>
    <t>大分県上海事務所</t>
  </si>
  <si>
    <t>商業・サービス業
振興課</t>
  </si>
  <si>
    <t>大分県では上海エリアを経済交流の重点地域と位置づけているため。</t>
  </si>
  <si>
    <t>県産品の販売促進
ビジネスサポート
観光客誘致
現地情報の収集・提供</t>
  </si>
  <si>
    <t>http://www.pref-oita-shanghai.cn/</t>
  </si>
  <si>
    <t>宮崎県</t>
  </si>
  <si>
    <t>宮崎県上海事務所</t>
  </si>
  <si>
    <t>独自海外事務所（（社）宮崎県物産貿易振興センター上海代表事務所）</t>
  </si>
  <si>
    <t>H13</t>
  </si>
  <si>
    <t>商業支援課</t>
  </si>
  <si>
    <t>東アジアにおける大きな経済的市場であり、本県とも地理的に近い中国との経済交流を推進するため</t>
  </si>
  <si>
    <t>・現地の一般社会・経済情報の収集・提供
・県内企業の貿易、海外投資の支援
・県内企業が商用等で現地を訪問する際の連絡調整
・観光客誘致に関する活動等</t>
  </si>
  <si>
    <t>鹿児島県</t>
  </si>
  <si>
    <t>鹿児島県上海事務所</t>
  </si>
  <si>
    <t>独自海外事務所（（社）鹿児島県特産品協会上海駐在事務所）</t>
  </si>
  <si>
    <t>かごしまPR課</t>
  </si>
  <si>
    <t>県産品の物流ルートを確保し，安定した販売市場としての確立を図るとともに，中国からの観光客誘致を促進するため</t>
  </si>
  <si>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</si>
  <si>
    <t>沖縄県</t>
  </si>
  <si>
    <t xml:space="preserve">財団法人沖縄県産業振興公社　上海事務所
</t>
  </si>
  <si>
    <t>独自海外事務所（財団法人沖縄県産業振興公社　上海事務所）</t>
  </si>
  <si>
    <t>観光客の誘致、物産の販路拡大に資するため、とりわけ、中国の経済情勢等を把握し、本県と同地域との経済交流を推進するために設置。</t>
  </si>
  <si>
    <t>観光誘客、県産品の販路拡大、企業誘致、県内企業の海外展開支援</t>
  </si>
  <si>
    <t>横浜市上海事務所</t>
  </si>
  <si>
    <t>独自海外事務所（財団法人横浜企業経営支援財団）</t>
  </si>
  <si>
    <t>S62</t>
  </si>
  <si>
    <t>中国地域での、横浜への海外企業誘致・横浜企業の活動支援・国際交流活動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</si>
  <si>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</si>
  <si>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http://global.idec.or.jp/office/</t>
  </si>
  <si>
    <t>名古屋市</t>
  </si>
  <si>
    <t>名古屋市中国ビジネス支援窓口</t>
  </si>
  <si>
    <t>市民経済局産業交流課</t>
  </si>
  <si>
    <t>中国への企業の関心の高さを背景に、進出支援の相談受付等を行う窓口を設置。</t>
  </si>
  <si>
    <t>・市内中小企業の対中国ビジネス展開の支援
・現地情報の収集、連絡調整</t>
  </si>
  <si>
    <t>http://www.city.nagoya.jp/jigyou/category/44-17-0-0-0-0-0-0-0-0.html</t>
  </si>
  <si>
    <t>京都市観光中国事務所</t>
  </si>
  <si>
    <t>大阪国際経済上海事務所</t>
  </si>
  <si>
    <t>独自海外事務所（大阪府と共同事務所）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</si>
  <si>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</si>
  <si>
    <t>http://www.shanghai.or.jp/osaka-city/</t>
  </si>
  <si>
    <t>神戸市</t>
  </si>
  <si>
    <t>神戸・上海経済港湾連絡事務所</t>
  </si>
  <si>
    <t>国際交流推進部</t>
  </si>
  <si>
    <t xml:space="preserve">中国貨物を神戸港に誘致するポートセールスを促進するため、中国・上海において神戸市産業振興財団の事務所として設置・運営している。
</t>
  </si>
  <si>
    <t>・船舶・貨物・客船の誘致
・ビジネスチャンスの創出及び企業支援
・観光客誘致に向けた神戸のＰＲ活動
・地場産業（ファッション・物産展）等のプロモーション</t>
  </si>
  <si>
    <t>北九州市</t>
  </si>
  <si>
    <t>北九州市上海事務所</t>
  </si>
  <si>
    <t>アジア交流課</t>
  </si>
  <si>
    <t>国際経済振興及び貿易関連企業の育成等のため。
（なお、職員のうち１名は民間企業からの派遣）</t>
  </si>
  <si>
    <t xml:space="preserve">国際経済振興及び貿易関連企業の育成
○地元企業の中国ﾋﾞｼﾞﾈｽｻﾎﾟｰﾄ
○北九州市での関連ｲﾍﾞﾝﾄへの中国企業参加要請
○中国企業の北九州市への誘致
○中国関係機との連絡調整
○中国の経済情報収集
航路誘致支援及び集荷対策支援
○集荷支援活動
○航路誘致支援活動
○セミナー開催
○各部局における中国関連事業
</t>
  </si>
  <si>
    <t xml:space="preserve">左記のほか民間企業から1名派遣
</t>
  </si>
  <si>
    <t>福岡市上海事務所</t>
  </si>
  <si>
    <t>アジア、特に中国の、ビジネス、文化、物流機能強化の窓口とするため</t>
  </si>
  <si>
    <t>(1)地元企業の国際ビジネス支援（情報提供、ネットワーキングのお手伝い、イベントへの出展支援、進出支援）(2)中国企業の誘致(3)福岡のプロモーション</t>
  </si>
  <si>
    <t>なし</t>
  </si>
  <si>
    <t>熊本市</t>
  </si>
  <si>
    <t>熊本市上海事務所</t>
  </si>
  <si>
    <t>独自海外事務所（熊本市・熊本県・熊本大学との共同設置）</t>
  </si>
  <si>
    <t>シティプロモーション課</t>
  </si>
  <si>
    <t>東アジア戦略の効果的な推進のため、成長著しい中国上海に拠点を設け、中国全土を視野に入れ、観光客誘致・ビジネス支援・留学生獲得を目指す。</t>
  </si>
  <si>
    <t>・上海事務所開設に伴う準備業務
・熊本市プロモーション事業
・日中ジュニアゴルフ交流事業
・上海事務所オープニング記念事業</t>
  </si>
  <si>
    <t>青森県大連ビジネスサポートセンター</t>
  </si>
  <si>
    <t>大連</t>
  </si>
  <si>
    <t>観光国際戦略局国際経済課</t>
  </si>
  <si>
    <t>青森県企業の大連でのビジネス展開を支援するため</t>
  </si>
  <si>
    <t>・青森県企業への商談スペースの提供
・ビジネス相談対応
・現地でのアテンド・通訳
・現地情報の収集・提供</t>
  </si>
  <si>
    <t>岩手県大連経済事務所</t>
  </si>
  <si>
    <t>中国</t>
  </si>
  <si>
    <t>a</t>
  </si>
  <si>
    <t>独自海外事務所（社団法人岩手県産業貿易振興協会大連駐在所）</t>
  </si>
  <si>
    <t>産業経済交流課</t>
  </si>
  <si>
    <t>　中国と岩手県との経済交流を中心とした各種交流の促進のため、歴史的にも岩手と親交が厚い経済都市である大連市に事務所を設置。</t>
  </si>
  <si>
    <t>・中国と岩手県との経済交流の推進（商談会の開催、県産品の販路拡大支援、企業提携の仲介等）
・中国から岩手県への観光客誘致
・岩手県内の各種団体・機関と中国との交流促進　など</t>
  </si>
  <si>
    <t>宮城県大連事務所</t>
  </si>
  <si>
    <t>・県内企業の中国における活動支援
・中国経済等に係る情報収集と提供</t>
  </si>
  <si>
    <t>http://www.pref.miyagi.jp/gb/dalian-office/</t>
  </si>
  <si>
    <t>中国経済事務所</t>
  </si>
  <si>
    <t>d</t>
  </si>
  <si>
    <t>補助事業</t>
  </si>
  <si>
    <t>（１） 県内企業の国際化支援事業
（２） 中国企業の県内への誘致事業
（３） 遼寧省、大連市等の政府関係機関との連絡調整事業
（４） 中国各地を訪問する県内の団体等への支援事業
（５） 各種調査、広報事業</t>
  </si>
  <si>
    <t>新潟県大連経済事務所</t>
  </si>
  <si>
    <t>新潟県と中国の経済交流と国際物流の拡大を図り、中国との経済交流の橋渡しの役目を担う。</t>
  </si>
  <si>
    <t xml:space="preserve">①新潟県内企業の活動展開の支援
②中国経済・産業情報の収集と発信
③港湾空港利用の拡大・促進
④経済交流プロジェクトへの協力
</t>
  </si>
  <si>
    <t>http://www.nico.or.jp/dalian/MENU.html</t>
  </si>
  <si>
    <t xml:space="preserve">左記は日本語ＨＰ
中国語ＨＰは以下http://www.nico.or.jp/dalian/china/report-cn.html </t>
  </si>
  <si>
    <t>富山県</t>
  </si>
  <si>
    <t>富山県大連事務所</t>
  </si>
  <si>
    <t>観光・地域振興局　国際・日本海政策課</t>
  </si>
  <si>
    <t>中国経済が著しく発展し、県内企業の中国進出、各種交流の拡大が進んでいるため、県の活動拠点を設け、各種交流活動を支援する。</t>
  </si>
  <si>
    <t>・経済交流の推進
・各種交流事業への支援
・富山ファン倶楽部の活動                                                                              ・観光客誘致（国際観光の推進）</t>
  </si>
  <si>
    <t>http://www.pref.toyama.jp/sections/1402/kannihonkai/jimusho/index.html</t>
  </si>
  <si>
    <t>遼寧省・大阪プロモーションデスク</t>
  </si>
  <si>
    <t>業務委託契約（伊藤忠大連有限公司）</t>
  </si>
  <si>
    <t>岡山県大連ビジネスサポートデスク</t>
  </si>
  <si>
    <t>北九州市大連事務所</t>
  </si>
  <si>
    <t>国際経済振興及び貿易関連企業の育成等のため、友好都市であり、本市の企業も進出している大連市へ設置したもの。
（なお、職員のうち１名は民間企業からの派遣）</t>
  </si>
  <si>
    <t>栃木県</t>
  </si>
  <si>
    <t>栃木県香港事務所</t>
  </si>
  <si>
    <t>香港</t>
  </si>
  <si>
    <t>H2</t>
  </si>
  <si>
    <t>産業労働観光部国際課</t>
  </si>
  <si>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</si>
  <si>
    <t>①産業経済情報の収集・発信
②県内企業・団体等からの依頼による調査
③県産品の市場開拓
④本県産業・観光等の紹介・ＰＲ
⑤本県海外進出企業間のネットワーク化
⑥現地経済団体等との交流</t>
  </si>
  <si>
    <t>http://www.tochigihk.com/</t>
  </si>
  <si>
    <t>福井県香港事務所</t>
  </si>
  <si>
    <t>香港</t>
  </si>
  <si>
    <t>http://www.fukui-kaigai.jp/hk/</t>
  </si>
  <si>
    <t>長野県香港駐在員事務所</t>
  </si>
  <si>
    <t>機関等派遣（八十二ＢＫ）</t>
  </si>
  <si>
    <t>兵庫県</t>
  </si>
  <si>
    <t>兵庫県香港連絡事務所</t>
  </si>
  <si>
    <t>S57</t>
  </si>
  <si>
    <t>産業労働部観光・国際局国際交流課</t>
  </si>
  <si>
    <t>本県と友好提携関係にある中国広東省、海南省との交流を促進するため</t>
  </si>
  <si>
    <t>広東省、海南省との姉妹校流の強化
国際経済交流の支援
本県が実施する各種経済交流事業の支援</t>
  </si>
  <si>
    <t>福岡県香港事務所</t>
  </si>
  <si>
    <t>H15</t>
  </si>
  <si>
    <t>・欧米企業の多くが地域統括拠点を構えているアジアビジネスの中心
・中国への窓口としての機能</t>
  </si>
  <si>
    <t>(1)県内企業のビジネス展開支援（貿易、進出、提携等）
(2）県産品販路拡大
(3)県産業プロジェクトの推進
(4)海外企業誘致
(5)外国人観光客誘致
(6)修学旅行誘致</t>
  </si>
  <si>
    <t>鹿児島県香港事務所</t>
  </si>
  <si>
    <t>香港</t>
  </si>
  <si>
    <t>中国華南地域や東南アジアとの経済交流等を促進し，県産品の販路拡大，輸出入の促進を図る。</t>
  </si>
  <si>
    <t>①商談会，物産展等海外事業の推進，②輸出入に係る市場調査，③貿易情報の収集，④県産品の広報宣伝，⑤国際観光交流促進，⑥その他国際交流等</t>
  </si>
  <si>
    <t xml:space="preserve">財団法人沖縄県産業振興公社　香港事務所
</t>
  </si>
  <si>
    <t>独自海外事務所（財団法人沖縄県産業振興公社　香港事務所）</t>
  </si>
  <si>
    <t>香港及びその後背地である華南経済圏の経済情勢等を把握し、本県と同地域との経済交流を推進するために設置。</t>
  </si>
  <si>
    <t>山梨県北京拠点</t>
  </si>
  <si>
    <t>北京</t>
  </si>
  <si>
    <t>中国からの観光客の誘致促進。</t>
  </si>
  <si>
    <t>・旅行会社等への観光情報の提供
・現地旅行動向等の情報収集
・プロモーション派遣等に対するサポート</t>
  </si>
  <si>
    <t>北海道北京デスク</t>
  </si>
  <si>
    <t>道産品の販路拡大や中国人観光客の誘致など北海道と中国との経済交流の促進を図るため、「北海道北京デスク」をH22.1に設置。</t>
  </si>
  <si>
    <t xml:space="preserve">①中国関係の北海道事業の支援　②道内企業の対中国ビジネス支援
③中国の経済・市場流通情報の収集　④中国政府機関等からの情報収集
⑤観光関係の情報収集及び北海道の観光関連情報の提供
⑥その他必要な連絡調整、情報の収集・発信　
</t>
  </si>
  <si>
    <t>新潟市北京事務所</t>
  </si>
  <si>
    <t>中国との経済交流の拠点としての役割を担うとともに観光PRやシティーセールスを行い，観光インバウンドの推進や新潟との定期航空路開設，中国総領事館誘致に向けた活動を推進していくために設置した。</t>
  </si>
  <si>
    <t>①首都北京での情報収集及び新潟市のPR
②国際航空路拡充や，中国総領事館誘致に向けた活動
③北京にある省や主要都市の出先機関との連絡・調整
④経済交流・観光客誘致・農業交流・文化スポーツ交流など</t>
  </si>
  <si>
    <t>http://city.niigata.org.cn/</t>
  </si>
  <si>
    <t>札幌市</t>
  </si>
  <si>
    <t>財団法人日中経済協会北京事務所札幌経済交流室</t>
  </si>
  <si>
    <t>機関等派遣（財団法人日中経済協会）</t>
  </si>
  <si>
    <t>産業振興課</t>
  </si>
  <si>
    <t>経済発展著しい中国に対する国内企業の進出は加速しており、中国は今後とも貿易・投資先として有望な市場に位置づけられる。また、経済発展に伴う国民所得・生活水準の向上等により、訪日観光旅行についても急速な市場拡大が見込まれており、観光客誘致を積極的に行う必要があるため。</t>
  </si>
  <si>
    <t>札幌市内企業の中国ビジネス展開支援、札幌への観光客誘致活動、その他の国際交流支援活動等。</t>
  </si>
  <si>
    <t>愛知県サポートデスク（中国江蘇省）</t>
  </si>
  <si>
    <t>南京</t>
  </si>
  <si>
    <t>本県と中国・江蘇省との経済連携の一環として、江蘇省で事業を展開する既進出県内企業及び今後江蘇省への進出を検討する県内企業を現地で支援するため。</t>
  </si>
  <si>
    <t>本県進出企業間のネットワーク形成
本県と江蘇省政府との協議等、情報収集
企業からの相談対応、情報収集
本県業務への協力</t>
  </si>
  <si>
    <t>神戸・ひょうご南京貿易連絡事務所</t>
  </si>
  <si>
    <t>産業労働部観光・国際局国際経済課</t>
  </si>
  <si>
    <t>中国華東地区における情報収集機能及び地元企業の対中ビジネス支援機能を強化し、同地域との投資・交易促進を図るため</t>
  </si>
  <si>
    <t xml:space="preserve">地元企業の対中ビジネス支援
中国企業の発掘・誘致
その他兵庫県の経済交流事業への支援
</t>
  </si>
  <si>
    <t>神戸・ひょうご南京経済貿易連絡事務所</t>
  </si>
  <si>
    <t xml:space="preserve">上海・長江交易促進プロジェクトの推進のため、中国・南京において神戸市産業財団の事務所として設置・運営している。
</t>
  </si>
  <si>
    <t xml:space="preserve">・上海・長江交易促進プロジェクトの推進
・各種情報収集
・中国系企業の神戸進出誘致
・地元企業の進出時等のサポート
・便宜供与（神戸市、その他民間団体の連絡調整，支援等）
</t>
  </si>
  <si>
    <t>華南・大阪プロモーションデスク</t>
  </si>
  <si>
    <t>広州市</t>
  </si>
  <si>
    <t>業務委託契約（広州伊藤忠商事有限公司）</t>
  </si>
  <si>
    <t>機関等派遣（広東外語外貿大学）</t>
  </si>
  <si>
    <t>S59</t>
  </si>
  <si>
    <t>本市と広州市との友好都市交流の一環として、中国語・中国事情に精通した人材を育成するため</t>
  </si>
  <si>
    <t>中国語習得、広州市政府および現地におけるネットワークづくり</t>
  </si>
  <si>
    <t>山形県ハルビン事務所</t>
  </si>
  <si>
    <t>中国</t>
  </si>
  <si>
    <t>ハルビン</t>
  </si>
  <si>
    <t>H23</t>
  </si>
  <si>
    <t>・中国における観光や物産を中心とした経済交流の促進を図るための活動拠点</t>
  </si>
  <si>
    <t>H23年秋開設</t>
  </si>
  <si>
    <t>神戸市</t>
  </si>
  <si>
    <t>神戸・天津経済貿易連絡事務所</t>
  </si>
  <si>
    <t>天津</t>
  </si>
  <si>
    <t>友好交流事業、経済交流事業促進のため、中国・天津市において神戸市産業財団の事務所として設置・運営している。</t>
  </si>
  <si>
    <t xml:space="preserve">・天津市との友好交流事業
・各種情報収集
・中国系企業の神戸進出誘致
・地元企業の進出時等のサポート
・便宜供与（神戸市、その他民間団体の連絡調整，支援等）
</t>
  </si>
  <si>
    <t>青島市外事弁公室</t>
  </si>
  <si>
    <t>青島市</t>
  </si>
  <si>
    <t>機関等派遣（青島市外事弁公室）</t>
  </si>
  <si>
    <t>２００５年５月１３日に締結した「基本的な意向書」に基づき、友好親善交流の推進に資するため、本市の職員を派遣することとしたもの。</t>
  </si>
  <si>
    <t>青島市の外事弁公室において、青島市と協力して業務を忠実に行うほか、本市が特に指示する業務に従事する。</t>
  </si>
  <si>
    <t>大分市</t>
  </si>
  <si>
    <t>大分市武漢事務所</t>
  </si>
  <si>
    <t>中国</t>
  </si>
  <si>
    <t>武漢市</t>
  </si>
  <si>
    <t>企画部文化国際課</t>
  </si>
  <si>
    <t>友好都市間の文化芸術、教育学術、産業経済などの幅広い市民交流を日本語でサポートすることを目的に、大分市固有の優位性、特徴を活かした戦略的な手法として武漢事務所を設置し、市民との連携を基調に、グローバル化が加速する中での都市間競争に資する。</t>
  </si>
  <si>
    <t xml:space="preserve">・ 大分市の情報発信及び武漢市の情報収集
・ 市民交流（経済貿易、文化芸術、青少年、学術、農業、観光等）のサポート
</t>
  </si>
  <si>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</si>
  <si>
    <t>滋賀県</t>
  </si>
  <si>
    <t>滋賀県経済交流駐在員</t>
  </si>
  <si>
    <t>湖南省</t>
  </si>
  <si>
    <t>機関等派遣（湖南省外事僑弁公室）</t>
  </si>
  <si>
    <t>観光交流局国際室</t>
  </si>
  <si>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t>
  </si>
  <si>
    <t>・湖南省をはじめ、中国国内での滋賀県企業の経済活動支援。
・湖南省との経済交流促進。</t>
  </si>
  <si>
    <t>-</t>
  </si>
  <si>
    <t>台湾</t>
  </si>
  <si>
    <t>台北</t>
  </si>
  <si>
    <t>現地でのセールス活動や情報収集</t>
  </si>
  <si>
    <t>現地法人とアドバイザー契約し、観光客誘致のため、営業活動</t>
  </si>
  <si>
    <t>宮崎県台湾駐在員</t>
  </si>
  <si>
    <t>台北</t>
  </si>
  <si>
    <t>H10</t>
  </si>
  <si>
    <t>東アジアにおける大きな経済的市場であり、本県とも地理的に近い台湾との経済交流を推進するため</t>
  </si>
  <si>
    <t>宮崎～台北定期便あり</t>
  </si>
  <si>
    <t>(財)沖縄県産業振興公社　台北事務所</t>
  </si>
  <si>
    <t>台北</t>
  </si>
  <si>
    <t>独自海外事務所（(財)沖縄県産業振興公社　台北事務所）</t>
  </si>
  <si>
    <t>台湾と沖縄との貿易の促進、企業誘致、観光、学術及び文化等の交流を積極的に推進し、相互の経済等の発展を期すための窓口として設置された。</t>
  </si>
  <si>
    <t>京都市観光台湾事務所</t>
  </si>
  <si>
    <t>観光振興課</t>
  </si>
  <si>
    <t>東京都</t>
  </si>
  <si>
    <t>東京観光レップ</t>
  </si>
  <si>
    <t>オーストラリア</t>
  </si>
  <si>
    <t>シドニー</t>
  </si>
  <si>
    <t>産業労働局観光部企画課</t>
  </si>
  <si>
    <t>海外における東京観光のPR・東京のセールス活動など東京への旅行者送客に向けたサポートを行うため。</t>
  </si>
  <si>
    <t>現地旅行エージェント、関連企業・団体への訪問・セールス、現地メディアへの情報提供、東京観光の資料配布、メールマガジン等による情報発信など。</t>
  </si>
  <si>
    <t>京都市観光オーストラリア事務所</t>
  </si>
  <si>
    <t>シドニー</t>
  </si>
  <si>
    <t>西オーストラリア州兵庫文化交流センター</t>
  </si>
  <si>
    <t>パース</t>
  </si>
  <si>
    <t>本県の姉妹州である西オーストラリア州をはじめとするオーストラリア地域との交流促進のため</t>
  </si>
  <si>
    <t>(1) 日本文化の紹介
(2) 兵庫県の紹介
(3) 日本語教育支援
(4) 友好提携交流促進
　・兵庫県と西オーストラリア州と
　　の姉妹交流促進
　・兵庫県内市町と西オーストラリ
　　ア州内友好提携先との交流支
　　援
(5) 西オーストラリア州内の日本関
　係団体・日豪交流団体との連携・
　協力
(6) 広報活動(兵庫県・センターのPR)
(7) 情報収集・提供および連絡・調整
　活動
(8) 便宜供与</t>
  </si>
  <si>
    <t>フランス</t>
  </si>
  <si>
    <t>パリ</t>
  </si>
  <si>
    <t>欧州</t>
  </si>
  <si>
    <t>愛知県パリ産業情報センター</t>
  </si>
  <si>
    <t>パリ</t>
  </si>
  <si>
    <t xml:space="preserve">ＥＵとの貿易促進、投資環境・市場調査、情報収集などの一層の機能強化を図るための拠点。
　博覧会国際事務局（BIE）本部があり、2005年国際博開催を契機に愛知をＰＲ、観光客誘致などを図る。
</t>
  </si>
  <si>
    <t>欧州・大阪プロモーションデスク</t>
  </si>
  <si>
    <t>業務委託契約（ＫＳＭ)</t>
  </si>
  <si>
    <t>兵庫県パリ事務所</t>
  </si>
  <si>
    <t>H5</t>
  </si>
  <si>
    <t>フランスのセーヌ・エ・マルヌ県、アヴェロン県、アンドル・エ・ロワール県、ノール県、ドイツのシュレスヴィヒ・ホルシュタイン州等をはじめとする欧州地域との交流促進のため</t>
  </si>
  <si>
    <t xml:space="preserve">(1) 欧州各国の自治体及び地域との
　交流の促進
(2) 欧州における兵庫県のＰＲ
(3) 欧州との経済交流の促進
(4) その他
・欧州地域の政治・経済・文化等の
　情報収集・情報交換
・各種ミッション等のﾌｫﾛｰｱｯﾌﾟ
・県下市町の対欧州友好交流活動の
　支援
・各種便宜供与
・在仏兵庫県人会への活動支援　等
</t>
  </si>
  <si>
    <t>京都市韓国欧州事務所</t>
  </si>
  <si>
    <t>大阪市パリ事務所</t>
  </si>
  <si>
    <t>独自海外事務所（兵庫県と共同事務所）</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</si>
  <si>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・姉妹都市交流にかかる連絡調整（ミラノ・ハンブルク・サンクトペテルブルグ）</t>
  </si>
  <si>
    <t>http://www.osaka.fr/japanese/index.html</t>
  </si>
  <si>
    <t>（財）大阪国際経済振興センターとの共同運営
なお派遣人数については、同センターより別途１名派遣あり</t>
  </si>
  <si>
    <t>ドイツ</t>
  </si>
  <si>
    <t>ミュンヘン</t>
  </si>
  <si>
    <t>福岡県フランクフルト事務所</t>
  </si>
  <si>
    <t>フランクフルト</t>
  </si>
  <si>
    <t>・EU経済・金融の中心である
・地理的にも欧州からの企業誘致や県内企業の欧州展開に有利</t>
  </si>
  <si>
    <t>(1)県内企業のビジネス展開支援（貿易、進出、提携等）
(2)県産品販路拡大
(3)県産業プロジェクトの推進
(4）産業クラスター及び欧州本部との連携
(5)海外企業誘致</t>
  </si>
  <si>
    <t>横浜市フランクフルト事務所</t>
  </si>
  <si>
    <t>欧州地域での、横浜への海外企業誘致・横浜企業の活動支援・国際交流活動</t>
  </si>
  <si>
    <t>http://www.yokohama-city.de/index.html</t>
  </si>
  <si>
    <t>イタリア</t>
  </si>
  <si>
    <t>ミラノ</t>
  </si>
  <si>
    <t>名古屋市</t>
  </si>
  <si>
    <t>名古屋市在トリノ連絡員</t>
  </si>
  <si>
    <t>トリノ市</t>
  </si>
  <si>
    <t>市長室国際交流課</t>
  </si>
  <si>
    <t>名古屋市とトリノ市との姉妹都市提携関係の促進と交流事業の円滑な推進等に資するため</t>
  </si>
  <si>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</si>
  <si>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岐阜市</t>
  </si>
  <si>
    <t>姉妹都市駐在員</t>
  </si>
  <si>
    <t>フィレンツェ</t>
  </si>
  <si>
    <t xml:space="preserve">H16 </t>
  </si>
  <si>
    <t>姉妹都市との交流活動を円滑に実施するため</t>
  </si>
  <si>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</si>
  <si>
    <t>スペイン</t>
  </si>
  <si>
    <t>マドリッド</t>
  </si>
  <si>
    <t>オーストリア</t>
  </si>
  <si>
    <t>ウィーン市マイドリング区</t>
  </si>
  <si>
    <t>英国</t>
  </si>
  <si>
    <t>ロンドン</t>
  </si>
  <si>
    <t>欧州事務所（ロンドン駐在）</t>
  </si>
  <si>
    <t>北海道サハリン事務所</t>
  </si>
  <si>
    <t>ロシア</t>
  </si>
  <si>
    <t>サハリン州/ユジノサハリンスク市</t>
  </si>
  <si>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</si>
  <si>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</si>
  <si>
    <t>http://www.pref.hokkaido.lg.jp/kz/ksk/russia/russia/r-yuzhno/jimusho_index.htm</t>
  </si>
  <si>
    <t>鳥取県</t>
  </si>
  <si>
    <t>鳥取県ｳﾗｼﾞｵｽﾄｸﾋﾞｼﾞﾈｽｻﾎﾟｰﾄｾﾝﾀｰ</t>
  </si>
  <si>
    <t>ウラジオストク市</t>
  </si>
  <si>
    <t>業務委託契約（（財）鳥取県産業振興機構→センコン物流（株））</t>
  </si>
  <si>
    <t>経済通商総室</t>
  </si>
  <si>
    <t>県内企業のロシアビジネス展開を支援するために設置</t>
  </si>
  <si>
    <t>・ロシア展開を図る企業の相談、支援、コーディネート業務
・その他、付随する翻訳、通訳業務　等
・情報収集、発信業務
・公的機関、現地企業等との調整業務及び側面支援
・貨客船航路利用による境港への貨物集約業務</t>
  </si>
  <si>
    <t>https://www.tottori-ibc.net/jp/</t>
  </si>
  <si>
    <t>米国</t>
  </si>
  <si>
    <t>ニューヨーク</t>
  </si>
  <si>
    <t>北米・南米</t>
  </si>
  <si>
    <t>石川県ニューヨーク事務所</t>
  </si>
  <si>
    <t>世界経済の中心であるＮＹにおいて、県内企業への情報提供、便宜供与や新種支援に加え、販路開拓を推進。</t>
  </si>
  <si>
    <t>販路開拓支援
法律制度等現地情報の提供など</t>
  </si>
  <si>
    <t>岐阜県ニューヨーク駐在員事務所</t>
  </si>
  <si>
    <t>ニューヨーク</t>
  </si>
  <si>
    <t>独自海外事務所
（大垣共立銀行NY支店内）</t>
  </si>
  <si>
    <t>S61</t>
  </si>
  <si>
    <t>世界経済・文化の中心であるニューヨークを主に北米地域と、県との産業、文化、情報等の分野での交流促進を図ると共に、国際感覚を身につけた職員の養成を目的として設置。</t>
  </si>
  <si>
    <t>平成21年度末をもって休止</t>
  </si>
  <si>
    <t>滋賀県経済交流駐在員</t>
  </si>
  <si>
    <t>ミシガン州</t>
  </si>
  <si>
    <t>機関等派遣（ミシガン州教育局）</t>
  </si>
  <si>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</si>
  <si>
    <t>ミシガン州および滋賀県間の経済、教育、文化交流の促進を図るための連絡調整事務。</t>
  </si>
  <si>
    <t>北米事務所（メリーランド駐在）</t>
  </si>
  <si>
    <t>メリーランド</t>
  </si>
  <si>
    <t>愛知県サンフランシスコ産業情報センター</t>
  </si>
  <si>
    <t>サンフランシスコ</t>
  </si>
  <si>
    <t xml:space="preserve">対日投資関心企業が全米の中で最も多く、対日投資意欲が高い地域。
ダラス事務所（ﾃｷｻｽ州、H15.3廃止）に代わる対内投資促進のための北米拠点。
</t>
  </si>
  <si>
    <t>大阪府</t>
  </si>
  <si>
    <t>北米・大阪プロモーションデスク</t>
  </si>
  <si>
    <t>ロサンゼルス
ガーデナ</t>
  </si>
  <si>
    <t>c</t>
  </si>
  <si>
    <t>業務委託契約（Kansai PD,Inc.)</t>
  </si>
  <si>
    <t>福岡県サンフランシスコ事務所</t>
  </si>
  <si>
    <t>サンフランシスコ</t>
  </si>
  <si>
    <t>・先端技術・サービス産業が集積している</t>
  </si>
  <si>
    <t>(1)県内企業のビジネス展開支援（貿易、進出、提携等）
(2)県産品販路拡大
(3)県産業プロジェクトの推進
(4）シリコンバレー経済活動を中心とした情報収集
(5)海外企業誘致</t>
  </si>
  <si>
    <t>http://www.myfukuoka.com/</t>
  </si>
  <si>
    <t>ロサンゼルス</t>
  </si>
  <si>
    <t>名古屋市在ロサンゼルス連絡員</t>
  </si>
  <si>
    <t>名古屋市とロサンゼルス市との姉妹都市提携関係の促進と交流事業の円滑な推進等に資するため</t>
  </si>
  <si>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</si>
  <si>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京都市米国事務所</t>
  </si>
  <si>
    <t>兵庫県ワシントン州事務所</t>
  </si>
  <si>
    <t>シアトル</t>
  </si>
  <si>
    <t>本県の姉妹州であるワシントン州をはじめとする北米地域との交流促進のため</t>
  </si>
  <si>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</si>
  <si>
    <t>派遣職員はOB職員</t>
  </si>
  <si>
    <t>神戸市シアトル事務所</t>
  </si>
  <si>
    <t>S36</t>
  </si>
  <si>
    <t>対米貿易を促進するための北米市場の調査と販路拡大を行い、同時に姉妹都市シアトル市（姉妹都市提携　昭和32年10月21日）との友好親善及び経済交流事業の拠点として、シアトル市の協力により設立された。</t>
  </si>
  <si>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</si>
  <si>
    <t>大阪市シカゴ事務所</t>
  </si>
  <si>
    <t>シカゴ</t>
  </si>
  <si>
    <t>S33</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</si>
  <si>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・姉妹都市交流にかかる連絡調整（シカゴ・サンフランシスコ）</t>
  </si>
  <si>
    <t>http://www.osakacity.org/ja/Default.aspx</t>
  </si>
  <si>
    <t>（財）大阪国際経済振興センターとの共同運営</t>
  </si>
  <si>
    <t>コロラド州政府</t>
  </si>
  <si>
    <t>デンバー</t>
  </si>
  <si>
    <t>機関等派遣（コロラド州経済開発・国際通商局）</t>
  </si>
  <si>
    <t>H13</t>
  </si>
  <si>
    <t>・コロラド州との姉妹友好交流の推進
・右記分野での交流促進
・世界との交流を担える経験豊かな人材の育成</t>
  </si>
  <si>
    <t>・学術交流・産業連携・教育環境分野の交流に関する情報収集
・民間交流の支援</t>
  </si>
  <si>
    <t>H22.4～休止中</t>
  </si>
  <si>
    <t>シンシナティ市</t>
  </si>
  <si>
    <t>カナダ</t>
  </si>
  <si>
    <t>トロント</t>
  </si>
  <si>
    <t>兵庫県ブラジル事務所</t>
  </si>
  <si>
    <t>ブラジル</t>
  </si>
  <si>
    <t>クリチーバ</t>
  </si>
  <si>
    <t>S58</t>
  </si>
  <si>
    <t>本県と友好提携関係にあるブラジル・パラナ州との交流を促進するため</t>
  </si>
  <si>
    <t>パラナ州との姉妹交流の強化
中南米諸国との交流の推進
県人会等日系人社会への支援
経済交流の支援</t>
  </si>
  <si>
    <t>カンピーナス</t>
  </si>
  <si>
    <t>名古屋市在メキシコ連絡員</t>
  </si>
  <si>
    <t>メキシコ</t>
  </si>
  <si>
    <t>メキシコ市</t>
  </si>
  <si>
    <t>S54</t>
  </si>
  <si>
    <t>名古屋市とメキシコ市との姉妹都市提携関係の促進と交流事業の円滑な推進等に資するため</t>
  </si>
  <si>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</si>
  <si>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該当数</t>
  </si>
  <si>
    <t>合計</t>
  </si>
  <si>
    <t>※フィルターをかけた範囲の状況を反映します。</t>
  </si>
  <si>
    <t>平均</t>
  </si>
  <si>
    <t>全　体</t>
  </si>
  <si>
    <t>(設置団体数)</t>
  </si>
  <si>
    <t>【参考】</t>
  </si>
  <si>
    <t>平成23年9月以降の海外拠点新設状況</t>
  </si>
  <si>
    <t>※上記一覧表に記載がなく、報道等により情報を把握し、各団体に確認したもののみを掲載</t>
  </si>
  <si>
    <t>団体名</t>
  </si>
  <si>
    <t>拠点名</t>
  </si>
  <si>
    <t>拠点設置国</t>
  </si>
  <si>
    <t>拠点都市</t>
  </si>
  <si>
    <t>拠点形態</t>
  </si>
  <si>
    <t>開設時期</t>
  </si>
  <si>
    <t>ＵＲＬ等</t>
  </si>
  <si>
    <t>ビジネス拠点</t>
  </si>
  <si>
    <t>ハルビン市</t>
  </si>
  <si>
    <t>H23.10</t>
  </si>
  <si>
    <t>佐賀県</t>
  </si>
  <si>
    <t>瀋陽代表事務所</t>
  </si>
  <si>
    <t>瀋陽市</t>
  </si>
  <si>
    <t>http://www.pref.saga.lg.jp/web/kensei/_1363/sekai-keikaku/kyoten.html</t>
  </si>
  <si>
    <t>香港代表事務所</t>
  </si>
  <si>
    <t>長野県シンガポール駐在員事務所</t>
  </si>
  <si>
    <t>ｂ</t>
  </si>
  <si>
    <t>機関等派遣
（クレア）</t>
  </si>
  <si>
    <t>H23.11</t>
  </si>
  <si>
    <t>http://www.pref.nagano.jp/syoukou/sinkou/chuzai/chuuzaiin.htm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</si>
</sst>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5">
    <font>
      <sz val="11"/>
      <color theme="1"/>
      <name val="Calibri"/>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9"/>
      <color indexed="17"/>
      <name val="ＭＳ Ｐゴシック"/>
      <family val="3"/>
    </font>
    <font>
      <sz val="9"/>
      <color indexed="20"/>
      <name val="ＭＳ Ｐゴシック"/>
      <family val="3"/>
    </font>
    <font>
      <sz val="9"/>
      <color indexed="60"/>
      <name val="ＭＳ Ｐゴシック"/>
      <family val="3"/>
    </font>
    <font>
      <sz val="9"/>
      <color indexed="62"/>
      <name val="ＭＳ Ｐゴシック"/>
      <family val="3"/>
    </font>
    <font>
      <b/>
      <sz val="9"/>
      <color indexed="63"/>
      <name val="ＭＳ Ｐゴシック"/>
      <family val="3"/>
    </font>
    <font>
      <b/>
      <sz val="9"/>
      <color indexed="52"/>
      <name val="ＭＳ Ｐゴシック"/>
      <family val="3"/>
    </font>
    <font>
      <sz val="9"/>
      <color indexed="52"/>
      <name val="ＭＳ Ｐゴシック"/>
      <family val="3"/>
    </font>
    <font>
      <b/>
      <sz val="9"/>
      <color indexed="9"/>
      <name val="ＭＳ Ｐゴシック"/>
      <family val="3"/>
    </font>
    <font>
      <sz val="9"/>
      <color indexed="10"/>
      <name val="ＭＳ Ｐゴシック"/>
      <family val="3"/>
    </font>
    <font>
      <i/>
      <sz val="9"/>
      <color indexed="23"/>
      <name val="ＭＳ Ｐゴシック"/>
      <family val="3"/>
    </font>
    <font>
      <b/>
      <sz val="9"/>
      <color indexed="8"/>
      <name val="ＭＳ Ｐゴシック"/>
      <family val="3"/>
    </font>
    <font>
      <sz val="9"/>
      <color indexed="9"/>
      <name val="ＭＳ Ｐゴシック"/>
      <family val="3"/>
    </font>
    <font>
      <sz val="6"/>
      <name val="ＭＳ Ｐゴシック"/>
      <family val="3"/>
    </font>
    <font>
      <sz val="10"/>
      <name val="ＭＳ Ｐゴシック"/>
      <family val="3"/>
    </font>
    <font>
      <sz val="9"/>
      <name val="ＭＳ Ｐゴシック"/>
      <family val="3"/>
    </font>
    <font>
      <u val="single"/>
      <sz val="9.9"/>
      <color indexed="12"/>
      <name val="ＭＳ Ｐゴシック"/>
      <family val="3"/>
    </font>
    <font>
      <sz val="9.9"/>
      <name val="ＭＳ Ｐゴシック"/>
      <family val="3"/>
    </font>
    <font>
      <sz val="11"/>
      <color indexed="10"/>
      <name val="ＭＳ Ｐゴシック"/>
      <family val="3"/>
    </font>
    <font>
      <sz val="10"/>
      <color indexed="8"/>
      <name val="ＭＳ Ｐゴシック"/>
      <family val="3"/>
    </font>
    <font>
      <b/>
      <sz val="14"/>
      <color indexed="8"/>
      <name val="ＭＳ Ｐゴシック"/>
      <family val="3"/>
    </font>
    <font>
      <sz val="14"/>
      <color indexed="8"/>
      <name val="ＭＳ Ｐゴシック"/>
      <family val="3"/>
    </font>
    <font>
      <b/>
      <sz val="10"/>
      <color indexed="9"/>
      <name val="ＭＳ Ｐゴシック"/>
      <family val="3"/>
    </font>
    <font>
      <b/>
      <sz val="11"/>
      <color indexed="8"/>
      <name val="ＭＳ Ｐゴシック"/>
      <family val="3"/>
    </font>
    <font>
      <b/>
      <sz val="11"/>
      <color indexed="9"/>
      <name val="ＭＳ Ｐゴシック"/>
      <family val="3"/>
    </font>
    <font>
      <b/>
      <sz val="16"/>
      <color indexed="8"/>
      <name val="ＭＳ Ｐゴシック"/>
      <family val="3"/>
    </font>
    <font>
      <sz val="12"/>
      <color indexed="8"/>
      <name val="ＭＳ Ｐゴシック"/>
      <family val="3"/>
    </font>
    <font>
      <sz val="11"/>
      <name val="ＭＳ Ｐゴシック"/>
      <family val="3"/>
    </font>
    <font>
      <sz val="7"/>
      <color indexed="8"/>
      <name val="ＭＳ Ｐゴシック"/>
      <family val="3"/>
    </font>
    <font>
      <sz val="9"/>
      <color indexed="8"/>
      <name val="Calibri"/>
      <family val="2"/>
    </font>
    <font>
      <sz val="7"/>
      <color indexed="8"/>
      <name val="Calibri"/>
      <family val="2"/>
    </font>
    <font>
      <sz val="9"/>
      <name val="MS UI Gothic"/>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9.9"/>
      <color theme="10"/>
      <name val="ＭＳ Ｐゴシック"/>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name val="Calibri"/>
      <family val="3"/>
    </font>
    <font>
      <sz val="11"/>
      <color rgb="FFFF0000"/>
      <name val="Calibri"/>
      <family val="3"/>
    </font>
    <font>
      <sz val="10"/>
      <color theme="1"/>
      <name val="Calibri"/>
      <family val="3"/>
    </font>
    <font>
      <b/>
      <sz val="14"/>
      <color theme="1"/>
      <name val="Calibri"/>
      <family val="3"/>
    </font>
    <font>
      <sz val="14"/>
      <color theme="1"/>
      <name val="Calibri"/>
      <family val="3"/>
    </font>
    <font>
      <b/>
      <sz val="10"/>
      <color theme="0"/>
      <name val="ＭＳ Ｐゴシック"/>
      <family val="3"/>
    </font>
    <font>
      <b/>
      <sz val="11"/>
      <color theme="1"/>
      <name val="Calibri"/>
      <family val="3"/>
    </font>
    <font>
      <b/>
      <sz val="11"/>
      <color theme="0"/>
      <name val="Calibri"/>
      <family val="3"/>
    </font>
    <font>
      <b/>
      <sz val="16"/>
      <color theme="1"/>
      <name val="Calibri"/>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thin"/>
      <right style="hair"/>
      <top style="thin"/>
      <bottom/>
    </border>
    <border>
      <left style="hair"/>
      <right style="thin"/>
      <top style="thin"/>
      <bottom/>
    </border>
    <border>
      <left style="thin"/>
      <right style="thin"/>
      <top/>
      <bottom style="thin"/>
    </border>
    <border>
      <left style="thin"/>
      <right/>
      <top>
        <color indexed="63"/>
      </top>
      <bottom style="thin"/>
    </border>
    <border>
      <left/>
      <right style="thin"/>
      <top>
        <color indexed="63"/>
      </top>
      <bottom style="thin"/>
    </border>
    <border>
      <left style="thin"/>
      <right style="hair"/>
      <top/>
      <bottom style="thin"/>
    </border>
    <border>
      <left style="hair"/>
      <right style="thin"/>
      <top/>
      <bottom style="thin"/>
    </border>
    <border>
      <left style="thin"/>
      <right style="thin"/>
      <top style="thin"/>
      <bottom style="thin"/>
    </border>
    <border>
      <left style="thin"/>
      <right/>
      <top style="thin"/>
      <bottom style="thin"/>
    </border>
    <border>
      <left style="hair"/>
      <right style="thin"/>
      <top style="thin"/>
      <bottom style="thin"/>
    </border>
    <border>
      <left style="thin"/>
      <right style="hair"/>
      <top style="thin"/>
      <bottom style="thin"/>
    </border>
    <border>
      <left/>
      <right/>
      <top style="thin"/>
      <bottom style="thin"/>
    </border>
    <border>
      <left style="thin">
        <color indexed="8"/>
      </left>
      <right style="thin">
        <color indexed="8"/>
      </right>
      <top style="thin"/>
      <bottom style="thin"/>
    </border>
    <border>
      <left style="hair"/>
      <right style="thin">
        <color indexed="8"/>
      </right>
      <top style="thin"/>
      <bottom style="thin"/>
    </border>
    <border>
      <left style="thin">
        <color indexed="8"/>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thin"/>
    </border>
    <border>
      <left>
        <color indexed="63"/>
      </left>
      <right style="medium"/>
      <top style="thin"/>
      <bottom style="thin"/>
    </border>
    <border>
      <left/>
      <right style="thin"/>
      <top style="thin"/>
      <bottom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3" fillId="31" borderId="4" applyNumberFormat="0" applyAlignment="0" applyProtection="0"/>
    <xf numFmtId="0" fontId="32" fillId="0" borderId="0">
      <alignment vertical="center"/>
      <protection/>
    </xf>
    <xf numFmtId="0" fontId="54" fillId="32" borderId="0" applyNumberFormat="0" applyBorder="0" applyAlignment="0" applyProtection="0"/>
  </cellStyleXfs>
  <cellXfs count="188">
    <xf numFmtId="0" fontId="0" fillId="0" borderId="0" xfId="0" applyFont="1" applyAlignment="1">
      <alignment vertical="center"/>
    </xf>
    <xf numFmtId="0" fontId="0" fillId="0" borderId="0" xfId="0" applyAlignment="1">
      <alignment horizontal="center" vertical="center"/>
    </xf>
    <xf numFmtId="0" fontId="19" fillId="12" borderId="10" xfId="0" applyFont="1" applyFill="1" applyBorder="1" applyAlignment="1">
      <alignment horizontal="center"/>
    </xf>
    <xf numFmtId="0" fontId="19" fillId="12" borderId="10" xfId="0" applyFont="1" applyFill="1" applyBorder="1" applyAlignment="1">
      <alignment horizontal="center" vertical="center" wrapText="1"/>
    </xf>
    <xf numFmtId="0" fontId="19" fillId="12" borderId="11" xfId="0" applyFont="1" applyFill="1" applyBorder="1" applyAlignment="1">
      <alignment horizontal="center" vertical="top" wrapText="1"/>
    </xf>
    <xf numFmtId="0" fontId="19" fillId="12" borderId="12" xfId="0" applyFont="1" applyFill="1" applyBorder="1" applyAlignment="1">
      <alignment horizontal="center" vertical="top" wrapText="1"/>
    </xf>
    <xf numFmtId="0" fontId="19" fillId="12" borderId="10" xfId="0" applyFont="1" applyFill="1" applyBorder="1" applyAlignment="1">
      <alignment horizontal="center" vertical="center"/>
    </xf>
    <xf numFmtId="0" fontId="19" fillId="12" borderId="11" xfId="0" applyFont="1" applyFill="1" applyBorder="1" applyAlignment="1">
      <alignment horizontal="center" vertical="center"/>
    </xf>
    <xf numFmtId="0" fontId="19" fillId="12" borderId="13" xfId="0" applyFont="1" applyFill="1" applyBorder="1" applyAlignment="1">
      <alignment horizontal="center" vertical="center"/>
    </xf>
    <xf numFmtId="0" fontId="19" fillId="12" borderId="12" xfId="0" applyFont="1" applyFill="1" applyBorder="1" applyAlignment="1">
      <alignment horizontal="center" vertical="center"/>
    </xf>
    <xf numFmtId="0" fontId="19" fillId="12" borderId="14" xfId="0" applyFont="1" applyFill="1" applyBorder="1" applyAlignment="1">
      <alignment horizontal="center"/>
    </xf>
    <xf numFmtId="0" fontId="19" fillId="12" borderId="14" xfId="0" applyFont="1" applyFill="1" applyBorder="1" applyAlignment="1">
      <alignment horizontal="center" vertical="center" wrapText="1"/>
    </xf>
    <xf numFmtId="0" fontId="19" fillId="12" borderId="15" xfId="0" applyFont="1" applyFill="1" applyBorder="1" applyAlignment="1">
      <alignment horizontal="center" vertical="top" wrapText="1"/>
    </xf>
    <xf numFmtId="0" fontId="19" fillId="12" borderId="16" xfId="0" applyFont="1" applyFill="1" applyBorder="1" applyAlignment="1">
      <alignment horizontal="center" vertical="top" wrapText="1"/>
    </xf>
    <xf numFmtId="0" fontId="19" fillId="12" borderId="14" xfId="0" applyFont="1" applyFill="1" applyBorder="1" applyAlignment="1">
      <alignment horizontal="center" vertical="center"/>
    </xf>
    <xf numFmtId="0" fontId="19" fillId="12" borderId="15" xfId="0" applyFont="1" applyFill="1" applyBorder="1" applyAlignment="1">
      <alignment horizontal="center" vertical="center"/>
    </xf>
    <xf numFmtId="0" fontId="19" fillId="12" borderId="0" xfId="0" applyFont="1" applyFill="1" applyBorder="1" applyAlignment="1">
      <alignment horizontal="center" vertical="center"/>
    </xf>
    <xf numFmtId="0" fontId="19" fillId="12" borderId="16" xfId="0" applyFont="1" applyFill="1" applyBorder="1" applyAlignment="1">
      <alignment horizontal="center" vertical="center"/>
    </xf>
    <xf numFmtId="0" fontId="19" fillId="12" borderId="14" xfId="0" applyFont="1" applyFill="1" applyBorder="1" applyAlignment="1">
      <alignment horizontal="center" vertical="center"/>
    </xf>
    <xf numFmtId="0" fontId="19" fillId="12" borderId="15" xfId="0" applyFont="1" applyFill="1" applyBorder="1" applyAlignment="1">
      <alignment horizontal="center" vertical="center"/>
    </xf>
    <xf numFmtId="0" fontId="19" fillId="12" borderId="17" xfId="0" applyFont="1" applyFill="1" applyBorder="1" applyAlignment="1">
      <alignment horizontal="center" vertical="center"/>
    </xf>
    <xf numFmtId="0" fontId="19" fillId="12" borderId="18" xfId="0" applyFont="1" applyFill="1" applyBorder="1" applyAlignment="1">
      <alignment horizontal="center" vertical="center"/>
    </xf>
    <xf numFmtId="0" fontId="20" fillId="12" borderId="14" xfId="0" applyFont="1" applyFill="1" applyBorder="1" applyAlignment="1">
      <alignment horizontal="center" vertical="center" textRotation="255" wrapText="1"/>
    </xf>
    <xf numFmtId="0" fontId="19" fillId="12" borderId="19" xfId="0" applyFont="1" applyFill="1" applyBorder="1" applyAlignment="1">
      <alignment horizontal="center" vertical="center"/>
    </xf>
    <xf numFmtId="0" fontId="19" fillId="12" borderId="19"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9" fillId="12" borderId="20" xfId="0" applyFont="1" applyFill="1" applyBorder="1" applyAlignment="1">
      <alignment horizontal="center" vertical="center"/>
    </xf>
    <xf numFmtId="0" fontId="19" fillId="12" borderId="22" xfId="0" applyFont="1" applyFill="1" applyBorder="1" applyAlignment="1">
      <alignment horizontal="center" vertical="center"/>
    </xf>
    <xf numFmtId="0" fontId="19" fillId="12" borderId="23" xfId="0" applyFont="1" applyFill="1" applyBorder="1" applyAlignment="1">
      <alignment horizontal="center" vertical="center"/>
    </xf>
    <xf numFmtId="0" fontId="0" fillId="0" borderId="0" xfId="0" applyFill="1" applyAlignment="1">
      <alignment vertical="center"/>
    </xf>
    <xf numFmtId="0" fontId="19" fillId="0" borderId="24" xfId="0" applyFont="1" applyFill="1" applyBorder="1" applyAlignment="1">
      <alignment vertical="center"/>
    </xf>
    <xf numFmtId="0" fontId="19" fillId="0" borderId="24" xfId="0" applyFont="1" applyFill="1" applyBorder="1" applyAlignment="1">
      <alignment horizontal="center" vertical="center" wrapText="1"/>
    </xf>
    <xf numFmtId="0" fontId="19" fillId="0" borderId="24" xfId="0" applyFont="1" applyFill="1" applyBorder="1" applyAlignment="1">
      <alignment horizontal="left"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left" vertical="center" wrapText="1"/>
    </xf>
    <xf numFmtId="0" fontId="55" fillId="0" borderId="24" xfId="0" applyFont="1" applyFill="1" applyBorder="1" applyAlignment="1">
      <alignment horizontal="center" vertical="center"/>
    </xf>
    <xf numFmtId="0" fontId="19" fillId="0" borderId="24" xfId="0" applyFont="1" applyFill="1" applyBorder="1" applyAlignment="1">
      <alignment vertical="center" wrapText="1"/>
    </xf>
    <xf numFmtId="0" fontId="55" fillId="0" borderId="25"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19" fillId="0" borderId="24" xfId="0" applyFont="1" applyFill="1" applyBorder="1" applyAlignment="1">
      <alignment vertical="top" wrapText="1"/>
    </xf>
    <xf numFmtId="0" fontId="0" fillId="0" borderId="0" xfId="0" applyFill="1" applyAlignment="1">
      <alignment vertical="center"/>
    </xf>
    <xf numFmtId="0" fontId="42" fillId="0" borderId="24" xfId="43" applyFill="1" applyBorder="1" applyAlignment="1" applyProtection="1">
      <alignment vertical="center" wrapText="1"/>
      <protection/>
    </xf>
    <xf numFmtId="0" fontId="19" fillId="0" borderId="0" xfId="0" applyFont="1" applyFill="1" applyAlignment="1">
      <alignment vertical="top"/>
    </xf>
    <xf numFmtId="0" fontId="19" fillId="0" borderId="28" xfId="0" applyFont="1" applyFill="1" applyBorder="1" applyAlignment="1">
      <alignment vertical="top" wrapText="1"/>
    </xf>
    <xf numFmtId="0" fontId="19" fillId="0" borderId="19" xfId="0" applyFont="1" applyFill="1" applyBorder="1" applyAlignment="1">
      <alignment vertical="top" wrapText="1"/>
    </xf>
    <xf numFmtId="0" fontId="55" fillId="0" borderId="25"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24" xfId="0" applyFont="1" applyFill="1" applyBorder="1" applyAlignment="1">
      <alignment vertical="center" wrapText="1"/>
    </xf>
    <xf numFmtId="0" fontId="19" fillId="13" borderId="24" xfId="0" applyFont="1" applyFill="1" applyBorder="1" applyAlignment="1">
      <alignment vertical="center"/>
    </xf>
    <xf numFmtId="0" fontId="19" fillId="13" borderId="24" xfId="0" applyFont="1" applyFill="1" applyBorder="1" applyAlignment="1">
      <alignment horizontal="center" vertical="center" wrapText="1"/>
    </xf>
    <xf numFmtId="0" fontId="19" fillId="13" borderId="24" xfId="0" applyFont="1" applyFill="1" applyBorder="1" applyAlignment="1">
      <alignment horizontal="left" vertical="center" wrapText="1"/>
    </xf>
    <xf numFmtId="0" fontId="19" fillId="13" borderId="25" xfId="0" applyFont="1" applyFill="1" applyBorder="1" applyAlignment="1">
      <alignment horizontal="center" vertical="center" wrapText="1"/>
    </xf>
    <xf numFmtId="0" fontId="19" fillId="13" borderId="26" xfId="0" applyFont="1" applyFill="1" applyBorder="1" applyAlignment="1">
      <alignment horizontal="left" vertical="center" wrapText="1"/>
    </xf>
    <xf numFmtId="0" fontId="55" fillId="13" borderId="24" xfId="0" applyFont="1" applyFill="1" applyBorder="1" applyAlignment="1">
      <alignment horizontal="center" vertical="center"/>
    </xf>
    <xf numFmtId="0" fontId="19" fillId="13" borderId="24" xfId="0" applyFont="1" applyFill="1" applyBorder="1" applyAlignment="1">
      <alignment vertical="center" wrapText="1"/>
    </xf>
    <xf numFmtId="0" fontId="55" fillId="13" borderId="25" xfId="0" applyFont="1" applyFill="1" applyBorder="1" applyAlignment="1">
      <alignment horizontal="center" vertical="center" wrapText="1"/>
    </xf>
    <xf numFmtId="0" fontId="55" fillId="13" borderId="27" xfId="0" applyFont="1" applyFill="1" applyBorder="1" applyAlignment="1">
      <alignment horizontal="center" vertical="center" wrapText="1"/>
    </xf>
    <xf numFmtId="0" fontId="55" fillId="13" borderId="26" xfId="0" applyFont="1" applyFill="1" applyBorder="1" applyAlignment="1">
      <alignment horizontal="center" vertical="center" wrapText="1"/>
    </xf>
    <xf numFmtId="0" fontId="19" fillId="13" borderId="24" xfId="0" applyFont="1" applyFill="1" applyBorder="1" applyAlignment="1">
      <alignment vertical="top" wrapText="1"/>
    </xf>
    <xf numFmtId="0" fontId="42" fillId="13" borderId="24" xfId="43" applyFill="1" applyBorder="1" applyAlignment="1" applyProtection="1">
      <alignment vertical="top" wrapText="1"/>
      <protection/>
    </xf>
    <xf numFmtId="0" fontId="19" fillId="13" borderId="27"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42" fillId="0" borderId="24" xfId="43" applyFill="1" applyBorder="1" applyAlignment="1" applyProtection="1">
      <alignment vertical="top" wrapText="1"/>
      <protection/>
    </xf>
    <xf numFmtId="0" fontId="22" fillId="0" borderId="24" xfId="43" applyFont="1" applyFill="1" applyBorder="1" applyAlignment="1" applyProtection="1">
      <alignment vertical="top" wrapText="1"/>
      <protection/>
    </xf>
    <xf numFmtId="0" fontId="42" fillId="13" borderId="28" xfId="43" applyFill="1" applyBorder="1" applyAlignment="1" applyProtection="1">
      <alignment vertical="center" wrapText="1"/>
      <protection/>
    </xf>
    <xf numFmtId="0" fontId="42" fillId="13" borderId="24" xfId="43" applyFill="1" applyBorder="1" applyAlignment="1" applyProtection="1">
      <alignment vertical="center"/>
      <protection/>
    </xf>
    <xf numFmtId="0" fontId="19" fillId="13" borderId="29" xfId="0" applyFont="1" applyFill="1" applyBorder="1" applyAlignment="1">
      <alignment vertical="center"/>
    </xf>
    <xf numFmtId="0" fontId="19" fillId="13" borderId="29" xfId="0" applyFont="1" applyFill="1" applyBorder="1" applyAlignment="1">
      <alignment horizontal="center" vertical="center" wrapText="1"/>
    </xf>
    <xf numFmtId="0" fontId="19" fillId="13" borderId="29" xfId="0" applyFont="1" applyFill="1" applyBorder="1" applyAlignment="1">
      <alignment horizontal="left" vertical="center" wrapText="1"/>
    </xf>
    <xf numFmtId="0" fontId="19" fillId="13" borderId="30" xfId="0" applyFont="1" applyFill="1" applyBorder="1" applyAlignment="1">
      <alignment horizontal="left" vertical="center" wrapText="1"/>
    </xf>
    <xf numFmtId="0" fontId="19" fillId="13" borderId="29" xfId="0" applyFont="1" applyFill="1" applyBorder="1" applyAlignment="1">
      <alignment vertical="center" wrapText="1"/>
    </xf>
    <xf numFmtId="0" fontId="55" fillId="13" borderId="31" xfId="0" applyFont="1" applyFill="1" applyBorder="1" applyAlignment="1">
      <alignment horizontal="center" vertical="center" wrapText="1"/>
    </xf>
    <xf numFmtId="0" fontId="55" fillId="13" borderId="30" xfId="0" applyFont="1" applyFill="1" applyBorder="1" applyAlignment="1">
      <alignment horizontal="center" vertical="center" wrapText="1"/>
    </xf>
    <xf numFmtId="0" fontId="19" fillId="13" borderId="29" xfId="0" applyFont="1" applyFill="1" applyBorder="1" applyAlignment="1">
      <alignment vertical="top" wrapText="1"/>
    </xf>
    <xf numFmtId="0" fontId="19" fillId="0" borderId="29" xfId="0" applyFont="1" applyFill="1" applyBorder="1" applyAlignment="1">
      <alignment vertical="center"/>
    </xf>
    <xf numFmtId="0" fontId="19" fillId="13" borderId="26" xfId="0" applyFont="1" applyFill="1" applyBorder="1" applyAlignment="1">
      <alignment vertical="center" wrapText="1"/>
    </xf>
    <xf numFmtId="0" fontId="42" fillId="13" borderId="24" xfId="43" applyFill="1" applyBorder="1" applyAlignment="1" applyProtection="1">
      <alignment vertical="center" wrapText="1"/>
      <protection/>
    </xf>
    <xf numFmtId="0" fontId="55" fillId="13" borderId="24" xfId="0" applyFont="1" applyFill="1" applyBorder="1" applyAlignment="1">
      <alignment vertical="center" wrapText="1"/>
    </xf>
    <xf numFmtId="0" fontId="56" fillId="0" borderId="0" xfId="0" applyFont="1" applyFill="1" applyAlignment="1">
      <alignment vertical="center"/>
    </xf>
    <xf numFmtId="0" fontId="19" fillId="13" borderId="24" xfId="0" applyFont="1" applyFill="1" applyBorder="1" applyAlignment="1">
      <alignment horizontal="center" vertical="center"/>
    </xf>
    <xf numFmtId="0" fontId="19" fillId="33" borderId="24" xfId="0" applyFont="1" applyFill="1" applyBorder="1" applyAlignment="1">
      <alignment vertical="center"/>
    </xf>
    <xf numFmtId="0" fontId="55" fillId="13" borderId="25" xfId="0" applyFont="1" applyFill="1" applyBorder="1" applyAlignment="1">
      <alignment horizontal="center" vertical="center"/>
    </xf>
    <xf numFmtId="0" fontId="55" fillId="13" borderId="27" xfId="0" applyFont="1" applyFill="1" applyBorder="1" applyAlignment="1">
      <alignment horizontal="center" vertical="center"/>
    </xf>
    <xf numFmtId="0" fontId="55" fillId="13" borderId="26" xfId="0" applyFont="1" applyFill="1" applyBorder="1" applyAlignment="1">
      <alignment horizontal="center" vertical="center"/>
    </xf>
    <xf numFmtId="0" fontId="55" fillId="13" borderId="24" xfId="0" applyFont="1" applyFill="1" applyBorder="1" applyAlignment="1">
      <alignment horizontal="center" vertical="center" wrapText="1"/>
    </xf>
    <xf numFmtId="0" fontId="19" fillId="13" borderId="24" xfId="0" applyFont="1" applyFill="1" applyBorder="1" applyAlignment="1">
      <alignment horizontal="justify" vertical="top" wrapText="1"/>
    </xf>
    <xf numFmtId="0" fontId="19" fillId="13" borderId="24" xfId="0" applyFont="1" applyFill="1" applyBorder="1" applyAlignment="1">
      <alignment horizontal="right" vertical="center"/>
    </xf>
    <xf numFmtId="0" fontId="0" fillId="13" borderId="24" xfId="0" applyFont="1" applyFill="1" applyBorder="1" applyAlignment="1">
      <alignment horizontal="center" vertical="center"/>
    </xf>
    <xf numFmtId="0" fontId="0" fillId="13" borderId="24" xfId="0" applyFont="1" applyFill="1" applyBorder="1" applyAlignment="1">
      <alignment horizontal="center" vertical="center" wrapText="1"/>
    </xf>
    <xf numFmtId="0" fontId="0" fillId="13" borderId="27" xfId="0" applyFont="1" applyFill="1" applyBorder="1" applyAlignment="1">
      <alignment horizontal="center" vertical="center" wrapText="1"/>
    </xf>
    <xf numFmtId="0" fontId="0" fillId="13" borderId="26" xfId="0" applyFont="1" applyFill="1" applyBorder="1" applyAlignment="1">
      <alignment horizontal="center" vertical="center" wrapText="1"/>
    </xf>
    <xf numFmtId="0" fontId="19" fillId="13" borderId="28" xfId="0" applyFont="1" applyFill="1" applyBorder="1" applyAlignment="1">
      <alignment vertical="top" wrapText="1"/>
    </xf>
    <xf numFmtId="0" fontId="19" fillId="0" borderId="24"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6" xfId="0" applyFont="1" applyFill="1" applyBorder="1" applyAlignment="1">
      <alignment horizontal="center" vertical="center"/>
    </xf>
    <xf numFmtId="0" fontId="42" fillId="0" borderId="24" xfId="43" applyFill="1" applyBorder="1" applyAlignment="1" applyProtection="1">
      <alignment horizontal="left" vertical="center" wrapText="1"/>
      <protection/>
    </xf>
    <xf numFmtId="0" fontId="19" fillId="0" borderId="2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3" fillId="0" borderId="0" xfId="0" applyFont="1" applyFill="1" applyAlignment="1">
      <alignment vertical="center"/>
    </xf>
    <xf numFmtId="0" fontId="23" fillId="0" borderId="0" xfId="0" applyFont="1" applyFill="1" applyAlignment="1">
      <alignment horizontal="left" vertical="center"/>
    </xf>
    <xf numFmtId="0" fontId="42" fillId="0" borderId="28" xfId="43" applyFill="1" applyBorder="1" applyAlignment="1" applyProtection="1">
      <alignment vertical="center" wrapText="1"/>
      <protection/>
    </xf>
    <xf numFmtId="0" fontId="42" fillId="0" borderId="25" xfId="43" applyFill="1" applyBorder="1" applyAlignment="1" applyProtection="1">
      <alignment vertical="center" wrapText="1"/>
      <protection/>
    </xf>
    <xf numFmtId="0" fontId="19" fillId="0" borderId="10" xfId="0" applyFont="1" applyFill="1" applyBorder="1" applyAlignment="1">
      <alignment vertical="top" wrapText="1"/>
    </xf>
    <xf numFmtId="176" fontId="42" fillId="0" borderId="24" xfId="43" applyNumberFormat="1" applyFill="1" applyBorder="1" applyAlignment="1" applyProtection="1">
      <alignment vertical="top" wrapText="1"/>
      <protection/>
    </xf>
    <xf numFmtId="0" fontId="42" fillId="0" borderId="19" xfId="43" applyFill="1" applyBorder="1" applyAlignment="1" applyProtection="1">
      <alignment vertical="top" wrapText="1"/>
      <protection/>
    </xf>
    <xf numFmtId="0" fontId="19" fillId="0" borderId="24" xfId="0" applyFont="1" applyFill="1" applyBorder="1" applyAlignment="1">
      <alignment horizontal="justify" vertical="top" wrapText="1"/>
    </xf>
    <xf numFmtId="0" fontId="55" fillId="0" borderId="24" xfId="0" applyFont="1" applyFill="1" applyBorder="1" applyAlignment="1">
      <alignment vertical="center"/>
    </xf>
    <xf numFmtId="0" fontId="19" fillId="0" borderId="26" xfId="0" applyFont="1" applyFill="1" applyBorder="1" applyAlignment="1">
      <alignment vertical="center" wrapText="1"/>
    </xf>
    <xf numFmtId="0" fontId="19" fillId="0" borderId="24" xfId="0" applyFont="1" applyFill="1" applyBorder="1" applyAlignment="1">
      <alignment vertical="center"/>
    </xf>
    <xf numFmtId="0" fontId="55" fillId="13" borderId="24" xfId="0" applyFont="1" applyFill="1" applyBorder="1" applyAlignment="1">
      <alignment vertical="center"/>
    </xf>
    <xf numFmtId="0" fontId="19" fillId="0" borderId="29" xfId="0" applyFont="1" applyFill="1" applyBorder="1" applyAlignment="1">
      <alignment horizontal="center" vertical="center" wrapText="1"/>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29" xfId="0" applyFont="1" applyFill="1" applyBorder="1" applyAlignment="1">
      <alignment horizontal="center" vertical="center"/>
    </xf>
    <xf numFmtId="0" fontId="19" fillId="0" borderId="29" xfId="0" applyFont="1" applyFill="1" applyBorder="1" applyAlignment="1">
      <alignment vertical="center" wrapText="1"/>
    </xf>
    <xf numFmtId="0" fontId="19" fillId="0" borderId="3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9" xfId="0" applyFont="1" applyFill="1" applyBorder="1" applyAlignment="1">
      <alignment vertical="top" wrapText="1"/>
    </xf>
    <xf numFmtId="0" fontId="57" fillId="0" borderId="24" xfId="0" applyFont="1" applyFill="1" applyBorder="1" applyAlignment="1">
      <alignment horizontal="center" vertical="center" wrapText="1"/>
    </xf>
    <xf numFmtId="0" fontId="19" fillId="13" borderId="24" xfId="0" applyFont="1" applyFill="1" applyBorder="1" applyAlignment="1">
      <alignment vertical="top"/>
    </xf>
    <xf numFmtId="0" fontId="19" fillId="13" borderId="25" xfId="0" applyFont="1" applyFill="1" applyBorder="1" applyAlignment="1">
      <alignment horizontal="center" vertical="center"/>
    </xf>
    <xf numFmtId="0" fontId="19" fillId="13" borderId="27" xfId="0" applyFont="1" applyFill="1" applyBorder="1" applyAlignment="1">
      <alignment horizontal="center" vertical="center"/>
    </xf>
    <xf numFmtId="0" fontId="19" fillId="13" borderId="26" xfId="0" applyFont="1" applyFill="1" applyBorder="1" applyAlignment="1">
      <alignment horizontal="center" vertical="center"/>
    </xf>
    <xf numFmtId="0" fontId="57" fillId="13" borderId="24" xfId="0" applyFont="1" applyFill="1" applyBorder="1" applyAlignment="1">
      <alignment horizontal="center" vertical="center" wrapText="1"/>
    </xf>
    <xf numFmtId="0" fontId="19" fillId="0" borderId="24" xfId="0" applyFont="1" applyFill="1" applyBorder="1" applyAlignment="1">
      <alignment vertical="top"/>
    </xf>
    <xf numFmtId="0" fontId="22" fillId="13" borderId="24" xfId="43" applyFont="1" applyFill="1" applyBorder="1" applyAlignment="1" applyProtection="1">
      <alignment vertical="top" wrapText="1"/>
      <protection/>
    </xf>
    <xf numFmtId="0" fontId="55" fillId="0" borderId="29" xfId="0" applyFont="1" applyFill="1" applyBorder="1" applyAlignment="1">
      <alignment horizontal="center" vertical="center"/>
    </xf>
    <xf numFmtId="0" fontId="55" fillId="0" borderId="31"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19" fillId="0" borderId="0" xfId="0" applyFont="1" applyFill="1" applyBorder="1" applyAlignment="1">
      <alignment vertical="top"/>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55" fillId="0" borderId="0" xfId="0" applyFont="1" applyFill="1" applyBorder="1" applyAlignment="1">
      <alignment horizontal="center" vertical="top"/>
    </xf>
    <xf numFmtId="0" fontId="19" fillId="0" borderId="0" xfId="0" applyFont="1" applyFill="1" applyBorder="1" applyAlignment="1">
      <alignment vertical="top" wrapText="1"/>
    </xf>
    <xf numFmtId="0" fontId="0" fillId="0" borderId="0" xfId="0" applyAlignment="1">
      <alignment horizontal="right"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58" fillId="34" borderId="34" xfId="0" applyFont="1" applyFill="1" applyBorder="1" applyAlignment="1">
      <alignment horizontal="center" vertical="center"/>
    </xf>
    <xf numFmtId="0" fontId="59" fillId="34" borderId="35" xfId="0" applyFont="1" applyFill="1" applyBorder="1" applyAlignment="1">
      <alignment horizontal="center" vertical="center"/>
    </xf>
    <xf numFmtId="0" fontId="58" fillId="34" borderId="35" xfId="0" applyFont="1" applyFill="1" applyBorder="1" applyAlignment="1">
      <alignment horizontal="center" vertical="center"/>
    </xf>
    <xf numFmtId="0" fontId="59" fillId="34" borderId="36" xfId="0" applyFont="1" applyFill="1" applyBorder="1" applyAlignment="1">
      <alignment horizontal="center" vertical="center"/>
    </xf>
    <xf numFmtId="0" fontId="0" fillId="34" borderId="35" xfId="0" applyFill="1" applyBorder="1" applyAlignment="1">
      <alignment horizontal="center" vertical="center"/>
    </xf>
    <xf numFmtId="0" fontId="0" fillId="34" borderId="37" xfId="0" applyFill="1" applyBorder="1" applyAlignment="1">
      <alignment horizontal="center" vertical="center"/>
    </xf>
    <xf numFmtId="0" fontId="60" fillId="0" borderId="0" xfId="0" applyFont="1" applyFill="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61" fillId="0" borderId="24" xfId="0" applyFont="1" applyBorder="1" applyAlignment="1">
      <alignment horizontal="center" vertical="center"/>
    </xf>
    <xf numFmtId="0" fontId="0" fillId="0" borderId="24"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7" fontId="0" fillId="0" borderId="45" xfId="0" applyNumberFormat="1" applyBorder="1" applyAlignment="1">
      <alignment horizontal="center" vertical="center"/>
    </xf>
    <xf numFmtId="177" fontId="0" fillId="0" borderId="47" xfId="0" applyNumberFormat="1" applyBorder="1" applyAlignment="1">
      <alignment horizontal="center" vertical="center"/>
    </xf>
    <xf numFmtId="0" fontId="62" fillId="35" borderId="48" xfId="0" applyFont="1" applyFill="1" applyBorder="1" applyAlignment="1">
      <alignment horizontal="center" vertical="center"/>
    </xf>
    <xf numFmtId="0" fontId="62" fillId="35" borderId="49" xfId="0" applyFont="1" applyFill="1" applyBorder="1" applyAlignment="1">
      <alignment horizontal="center" vertical="center"/>
    </xf>
    <xf numFmtId="0" fontId="62" fillId="35" borderId="50" xfId="0" applyFont="1" applyFill="1" applyBorder="1" applyAlignment="1">
      <alignment horizontal="center" vertical="center"/>
    </xf>
    <xf numFmtId="0" fontId="63" fillId="0" borderId="51" xfId="0" applyFont="1" applyBorder="1" applyAlignment="1">
      <alignment horizontal="right" vertical="center"/>
    </xf>
    <xf numFmtId="0" fontId="64" fillId="0" borderId="0" xfId="0" applyFont="1" applyAlignment="1">
      <alignment vertical="center"/>
    </xf>
    <xf numFmtId="0" fontId="64" fillId="0" borderId="0" xfId="0" applyFont="1" applyAlignment="1">
      <alignment horizontal="left" vertical="center"/>
    </xf>
    <xf numFmtId="0" fontId="0" fillId="0" borderId="0" xfId="0" applyAlignment="1">
      <alignment vertical="center"/>
    </xf>
    <xf numFmtId="0" fontId="57" fillId="12" borderId="25" xfId="0" applyFont="1" applyFill="1" applyBorder="1" applyAlignment="1">
      <alignment horizontal="center" vertical="center"/>
    </xf>
    <xf numFmtId="0" fontId="57" fillId="12" borderId="24" xfId="0" applyFont="1" applyFill="1" applyBorder="1" applyAlignment="1">
      <alignment horizontal="center" vertical="center"/>
    </xf>
    <xf numFmtId="0" fontId="57" fillId="12" borderId="28" xfId="0" applyFont="1" applyFill="1" applyBorder="1" applyAlignment="1">
      <alignment horizontal="center" vertical="center"/>
    </xf>
    <xf numFmtId="0" fontId="57" fillId="12" borderId="24" xfId="0" applyFont="1" applyFill="1" applyBorder="1" applyAlignment="1">
      <alignment horizontal="center" vertical="center"/>
    </xf>
    <xf numFmtId="0" fontId="57" fillId="0" borderId="25" xfId="0" applyFont="1" applyBorder="1" applyAlignment="1">
      <alignment horizontal="center" vertical="center"/>
    </xf>
    <xf numFmtId="0" fontId="57" fillId="0" borderId="24" xfId="0" applyFont="1" applyBorder="1" applyAlignment="1">
      <alignment horizontal="left" vertical="center" wrapText="1"/>
    </xf>
    <xf numFmtId="0" fontId="57" fillId="0" borderId="24" xfId="0" applyFont="1" applyBorder="1" applyAlignment="1">
      <alignment horizontal="center" vertical="center"/>
    </xf>
    <xf numFmtId="0" fontId="57" fillId="0" borderId="28" xfId="0" applyFont="1" applyBorder="1" applyAlignment="1">
      <alignment horizontal="center" vertical="center"/>
    </xf>
    <xf numFmtId="0" fontId="0" fillId="0" borderId="24" xfId="0" applyBorder="1" applyAlignment="1">
      <alignment horizontal="center" vertical="center"/>
    </xf>
    <xf numFmtId="0" fontId="42" fillId="0" borderId="24" xfId="43" applyBorder="1" applyAlignment="1" applyProtection="1">
      <alignment horizontal="left" vertical="center" wrapText="1"/>
      <protection/>
    </xf>
    <xf numFmtId="0" fontId="57" fillId="0" borderId="24" xfId="0" applyFont="1" applyBorder="1" applyAlignment="1">
      <alignment horizontal="left" vertical="center"/>
    </xf>
    <xf numFmtId="0" fontId="57" fillId="0" borderId="2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5</xdr:row>
      <xdr:rowOff>180975</xdr:rowOff>
    </xdr:to>
    <xdr:sp>
      <xdr:nvSpPr>
        <xdr:cNvPr id="1" name="テキスト ボックス 1"/>
        <xdr:cNvSpPr txBox="1">
          <a:spLocks noChangeArrowheads="1"/>
        </xdr:cNvSpPr>
      </xdr:nvSpPr>
      <xdr:spPr>
        <a:xfrm>
          <a:off x="4705350" y="514350"/>
          <a:ext cx="828675" cy="7143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：その他</a:t>
          </a:r>
        </a:p>
      </xdr:txBody>
    </xdr:sp>
    <xdr:clientData/>
  </xdr:twoCellAnchor>
  <xdr:twoCellAnchor>
    <xdr:from>
      <xdr:col>14</xdr:col>
      <xdr:colOff>28575</xdr:colOff>
      <xdr:row>154</xdr:row>
      <xdr:rowOff>9525</xdr:rowOff>
    </xdr:from>
    <xdr:to>
      <xdr:col>14</xdr:col>
      <xdr:colOff>190500</xdr:colOff>
      <xdr:row>156</xdr:row>
      <xdr:rowOff>219075</xdr:rowOff>
    </xdr:to>
    <xdr:sp>
      <xdr:nvSpPr>
        <xdr:cNvPr id="2" name="右中かっこ 2"/>
        <xdr:cNvSpPr>
          <a:spLocks/>
        </xdr:cNvSpPr>
      </xdr:nvSpPr>
      <xdr:spPr>
        <a:xfrm>
          <a:off x="8572500" y="154333575"/>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_zentai(407k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全体】　団体別"/>
      <sheetName val="【全体】　国別"/>
      <sheetName val="【地域別】 アジア・オセアニア"/>
      <sheetName val="【地域別】 欧州"/>
      <sheetName val="【地域別】 北米・南米"/>
      <sheetName val="【廃止拠点（H18～H23.8現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kohama-mumbai.com/ja/index.html" TargetMode="External" /><Relationship Id="rId2" Type="http://schemas.openxmlformats.org/officeDocument/2006/relationships/hyperlink" Target="http://www.pref.okayama.jp/page/detail-57920.html" TargetMode="External" /><Relationship Id="rId3" Type="http://schemas.openxmlformats.org/officeDocument/2006/relationships/hyperlink" Target="http://www.beautifuljapan.or.kr/main/" TargetMode="External" /><Relationship Id="rId4" Type="http://schemas.openxmlformats.org/officeDocument/2006/relationships/hyperlink" Target="http://www.beautifuljapan.or.kr/" TargetMode="External" /><Relationship Id="rId5" Type="http://schemas.openxmlformats.org/officeDocument/2006/relationships/hyperlink" Target="http://www.beautifuljapan.or.kr/" TargetMode="External" /><Relationship Id="rId6" Type="http://schemas.openxmlformats.org/officeDocument/2006/relationships/hyperlink" Target="http://www.miyagi.or.kr/j_index.php" TargetMode="External" /><Relationship Id="rId7" Type="http://schemas.openxmlformats.org/officeDocument/2006/relationships/hyperlink" Target="http://www.beautifuljapan.or.kr/main/" TargetMode="External" /><Relationship Id="rId8" Type="http://schemas.openxmlformats.org/officeDocument/2006/relationships/hyperlink" Target="http://japan.niigata.or.kr/" TargetMode="External" /><Relationship Id="rId9" Type="http://schemas.openxmlformats.org/officeDocument/2006/relationships/hyperlink" Target="http://shizuokaseoul.com/" TargetMode="External" /><Relationship Id="rId10" Type="http://schemas.openxmlformats.org/officeDocument/2006/relationships/hyperlink" Target="http://japan.niigata.or.kr/" TargetMode="External" /><Relationship Id="rId11" Type="http://schemas.openxmlformats.org/officeDocument/2006/relationships/hyperlink" Target="http://www.pref.okayama.jp/page/detail-57920.html" TargetMode="External" /><Relationship Id="rId12" Type="http://schemas.openxmlformats.org/officeDocument/2006/relationships/hyperlink" Target="http://www.shizuokasingapore.com/" TargetMode="External" /><Relationship Id="rId13" Type="http://schemas.openxmlformats.org/officeDocument/2006/relationships/hyperlink" Target="http://www.osakacity.com.sg/jp/index.php" TargetMode="External" /><Relationship Id="rId14" Type="http://schemas.openxmlformats.org/officeDocument/2006/relationships/hyperlink" Target="http://www.pref.miyagi.jp/gb/dalian-office/" TargetMode="External" /><Relationship Id="rId15" Type="http://schemas.openxmlformats.org/officeDocument/2006/relationships/hyperlink" Target="http://www.fukushima-cn.jp/" TargetMode="External" /><Relationship Id="rId16" Type="http://schemas.openxmlformats.org/officeDocument/2006/relationships/hyperlink" Target="http://www.tochigihk.com/" TargetMode="External" /><Relationship Id="rId17" Type="http://schemas.openxmlformats.org/officeDocument/2006/relationships/hyperlink" Target="http://www.saitama-j.or.jp/shanghai-bsc/" TargetMode="External" /><Relationship Id="rId18" Type="http://schemas.openxmlformats.org/officeDocument/2006/relationships/hyperlink" Target="http://www.nico.or.jp/dalian/MENU.html" TargetMode="External" /><Relationship Id="rId19" Type="http://schemas.openxmlformats.org/officeDocument/2006/relationships/hyperlink" Target="http://www.pref.toyama.jp/sections/1402/kannihonkai/jimusho/index.html" TargetMode="External" /><Relationship Id="rId20" Type="http://schemas.openxmlformats.org/officeDocument/2006/relationships/hyperlink" Target="http://www.fukui-kaigai.jp/hk/" TargetMode="External" /><Relationship Id="rId21" Type="http://schemas.openxmlformats.org/officeDocument/2006/relationships/hyperlink" Target="http://www.fukui-kaigai.jp/sh/" TargetMode="External" /><Relationship Id="rId22" Type="http://schemas.openxmlformats.org/officeDocument/2006/relationships/hyperlink" Target="http://www.shizuokash.com/" TargetMode="External" /><Relationship Id="rId23" Type="http://schemas.openxmlformats.org/officeDocument/2006/relationships/hyperlink" Target="http://www.pref.aichi.jp/0000021969.html" TargetMode="External" /><Relationship Id="rId24" Type="http://schemas.openxmlformats.org/officeDocument/2006/relationships/hyperlink" Target="http://www.ki21-cn.com/" TargetMode="External" /><Relationship Id="rId25" Type="http://schemas.openxmlformats.org/officeDocument/2006/relationships/hyperlink" Target="http://www.pref.wakayama.lg.jp/prefg/061000/support/support.html" TargetMode="External" /><Relationship Id="rId26" Type="http://schemas.openxmlformats.org/officeDocument/2006/relationships/hyperlink" Target="http://www.pref.okayama.jp/page/detail-57920.html" TargetMode="External" /><Relationship Id="rId27" Type="http://schemas.openxmlformats.org/officeDocument/2006/relationships/hyperlink" Target="http://www.pref.okayama.jp/page/detail-57920.html" TargetMode="External" /><Relationship Id="rId28" Type="http://schemas.openxmlformats.org/officeDocument/2006/relationships/hyperlink" Target="http://www.dedao-tokushima.com/index.html" TargetMode="External" /><Relationship Id="rId29" Type="http://schemas.openxmlformats.org/officeDocument/2006/relationships/hyperlink" Target="http://www.pref.kagawa.lg.jp/kgwpub/pub/yousikidwnld/yousiki_detail.php" TargetMode="External" /><Relationship Id="rId30" Type="http://schemas.openxmlformats.org/officeDocument/2006/relationships/hyperlink" Target="http://fukuokash.com.cn/" TargetMode="External" /><Relationship Id="rId31" Type="http://schemas.openxmlformats.org/officeDocument/2006/relationships/hyperlink" Target="http://www.shnagasaki.com.cn/jdefault.htm" TargetMode="External" /><Relationship Id="rId32" Type="http://schemas.openxmlformats.org/officeDocument/2006/relationships/hyperlink" Target="http://www.pref-oita-shanghai.cn/" TargetMode="External" /><Relationship Id="rId33" Type="http://schemas.openxmlformats.org/officeDocument/2006/relationships/hyperlink" Target="http://city.niigata.org.cn/" TargetMode="External" /><Relationship Id="rId34" Type="http://schemas.openxmlformats.org/officeDocument/2006/relationships/hyperlink" Target="http://www.city.nagoya.jp/jigyou/category/44-17-0-0-0-0-0-0-0-0.html" TargetMode="External" /><Relationship Id="rId35" Type="http://schemas.openxmlformats.org/officeDocument/2006/relationships/hyperlink" Target="http://www.shanghai.or.jp/osaka-city/" TargetMode="External" /><Relationship Id="rId36" Type="http://schemas.openxmlformats.org/officeDocument/2006/relationships/hyperlink" Target="http://www.pref.aichi.jp/0000021969.html" TargetMode="External" /><Relationship Id="rId37" Type="http://schemas.openxmlformats.org/officeDocument/2006/relationships/hyperlink" Target="http://www.pref.okayama.jp/page/detail-57920.html" TargetMode="External" /><Relationship Id="rId38" Type="http://schemas.openxmlformats.org/officeDocument/2006/relationships/hyperlink" Target="http://www.yokohama-city.de/index.html" TargetMode="External" /><Relationship Id="rId39" Type="http://schemas.openxmlformats.org/officeDocument/2006/relationships/hyperlink" Target="http://www.osaka.fr/japanese/index.html" TargetMode="External" /><Relationship Id="rId40" Type="http://schemas.openxmlformats.org/officeDocument/2006/relationships/hyperlink" Target="http://www.pref.hokkaido.lg.jp/kz/ksk/russia/russia/r-yuzhno/jimusho_index.htm" TargetMode="External" /><Relationship Id="rId41" Type="http://schemas.openxmlformats.org/officeDocument/2006/relationships/hyperlink" Target="http://www.osakacity.org/ja/Default.aspx" TargetMode="External" /><Relationship Id="rId42" Type="http://schemas.openxmlformats.org/officeDocument/2006/relationships/hyperlink" Target="http://www.pref.saga.lg.jp/web/kensei/_1363/sekai-keikaku/kyoten.html" TargetMode="External" /><Relationship Id="rId43" Type="http://schemas.openxmlformats.org/officeDocument/2006/relationships/hyperlink" Target="http://www.pref.saga.lg.jp/web/kensei/_1363/sekai-keikaku/kyoten.html" TargetMode="External" /><Relationship Id="rId44" Type="http://schemas.openxmlformats.org/officeDocument/2006/relationships/hyperlink" Target="http://www.pref.nagano.jp/syoukou/sinkou/chuzai/chuuzaiin.htm" TargetMode="External" /><Relationship Id="rId45" Type="http://schemas.openxmlformats.org/officeDocument/2006/relationships/hyperlink" Target="http://global.idec.or.jp/office/" TargetMode="External" /><Relationship Id="rId46" Type="http://schemas.openxmlformats.org/officeDocument/2006/relationships/drawing" Target="../drawings/drawing1.xml" /><Relationship Id="rId47" Type="http://schemas.openxmlformats.org/officeDocument/2006/relationships/vmlDrawing" Target="../drawings/vmlDrawing1.vm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3:T170"/>
  <sheetViews>
    <sheetView tabSelected="1" view="pageBreakPreview" zoomScale="89" zoomScaleNormal="86" zoomScaleSheetLayoutView="89"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I8" sqref="I8"/>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4" width="5.57421875" style="1" customWidth="1"/>
    <col min="15" max="15" width="42.421875" style="0" customWidth="1"/>
    <col min="16" max="16" width="55.421875" style="0" customWidth="1"/>
    <col min="17" max="17" width="20.57421875" style="0" customWidth="1"/>
    <col min="18" max="18" width="18.8515625" style="0" customWidth="1"/>
    <col min="19" max="19" width="3.57421875" style="0" customWidth="1"/>
  </cols>
  <sheetData>
    <row r="1" ht="13.5" hidden="1"/>
    <row r="2" ht="13.5" hidden="1"/>
    <row r="3" spans="2:19" ht="13.5" customHeight="1">
      <c r="B3" s="2" t="s">
        <v>0</v>
      </c>
      <c r="C3" s="2" t="s">
        <v>1</v>
      </c>
      <c r="D3" s="3" t="s">
        <v>2</v>
      </c>
      <c r="E3" s="3" t="s">
        <v>3</v>
      </c>
      <c r="F3" s="3" t="s">
        <v>4</v>
      </c>
      <c r="G3" s="3" t="s">
        <v>5</v>
      </c>
      <c r="H3" s="4" t="s">
        <v>6</v>
      </c>
      <c r="I3" s="5"/>
      <c r="J3" s="6" t="s">
        <v>7</v>
      </c>
      <c r="K3" s="3" t="s">
        <v>8</v>
      </c>
      <c r="L3" s="7" t="s">
        <v>9</v>
      </c>
      <c r="M3" s="8"/>
      <c r="N3" s="9"/>
      <c r="O3" s="3" t="s">
        <v>10</v>
      </c>
      <c r="P3" s="3" t="s">
        <v>11</v>
      </c>
      <c r="Q3" s="3" t="s">
        <v>12</v>
      </c>
      <c r="R3" s="3" t="s">
        <v>13</v>
      </c>
      <c r="S3" s="2" t="s">
        <v>1</v>
      </c>
    </row>
    <row r="4" spans="2:19" ht="13.5" customHeight="1">
      <c r="B4" s="10"/>
      <c r="C4" s="10"/>
      <c r="D4" s="11"/>
      <c r="E4" s="11"/>
      <c r="F4" s="11"/>
      <c r="G4" s="11"/>
      <c r="H4" s="12"/>
      <c r="I4" s="13"/>
      <c r="J4" s="14"/>
      <c r="K4" s="11"/>
      <c r="L4" s="15"/>
      <c r="M4" s="16"/>
      <c r="N4" s="17"/>
      <c r="O4" s="11"/>
      <c r="P4" s="11"/>
      <c r="Q4" s="11"/>
      <c r="R4" s="11"/>
      <c r="S4" s="10"/>
    </row>
    <row r="5" spans="2:19" ht="55.5" customHeight="1">
      <c r="B5" s="18" t="s">
        <v>14</v>
      </c>
      <c r="C5" s="18" t="s">
        <v>14</v>
      </c>
      <c r="D5" s="11"/>
      <c r="E5" s="11"/>
      <c r="F5" s="11"/>
      <c r="G5" s="11"/>
      <c r="H5" s="12"/>
      <c r="I5" s="13"/>
      <c r="J5" s="14"/>
      <c r="K5" s="11"/>
      <c r="L5" s="19" t="s">
        <v>15</v>
      </c>
      <c r="M5" s="20" t="s">
        <v>16</v>
      </c>
      <c r="N5" s="21" t="s">
        <v>17</v>
      </c>
      <c r="O5" s="11"/>
      <c r="P5" s="11"/>
      <c r="Q5" s="11"/>
      <c r="R5" s="11"/>
      <c r="S5" s="22" t="s">
        <v>18</v>
      </c>
    </row>
    <row r="6" spans="2:19" ht="16.5" customHeight="1">
      <c r="B6" s="23"/>
      <c r="C6" s="23"/>
      <c r="D6" s="24"/>
      <c r="E6" s="24"/>
      <c r="F6" s="24"/>
      <c r="G6" s="24"/>
      <c r="H6" s="25"/>
      <c r="I6" s="26"/>
      <c r="J6" s="23"/>
      <c r="K6" s="24"/>
      <c r="L6" s="27"/>
      <c r="M6" s="28"/>
      <c r="N6" s="29"/>
      <c r="O6" s="24"/>
      <c r="P6" s="24"/>
      <c r="Q6" s="24"/>
      <c r="R6" s="24"/>
      <c r="S6" s="23"/>
    </row>
    <row r="7" spans="1:20" s="42" customFormat="1" ht="97.5" customHeight="1">
      <c r="A7" s="30"/>
      <c r="B7" s="31">
        <v>14</v>
      </c>
      <c r="C7" s="31">
        <v>1</v>
      </c>
      <c r="D7" s="32" t="s">
        <v>19</v>
      </c>
      <c r="E7" s="33" t="s">
        <v>20</v>
      </c>
      <c r="F7" s="32" t="s">
        <v>21</v>
      </c>
      <c r="G7" s="32" t="s">
        <v>22</v>
      </c>
      <c r="H7" s="34" t="s">
        <v>23</v>
      </c>
      <c r="I7" s="35" t="s">
        <v>24</v>
      </c>
      <c r="J7" s="36" t="s">
        <v>25</v>
      </c>
      <c r="K7" s="37" t="s">
        <v>26</v>
      </c>
      <c r="L7" s="38">
        <v>2</v>
      </c>
      <c r="M7" s="39">
        <v>1</v>
      </c>
      <c r="N7" s="40">
        <v>1</v>
      </c>
      <c r="O7" s="41" t="s">
        <v>27</v>
      </c>
      <c r="P7" s="41" t="s">
        <v>28</v>
      </c>
      <c r="Q7" s="41"/>
      <c r="R7" s="41"/>
      <c r="S7" s="31">
        <v>2</v>
      </c>
      <c r="T7" s="42" t="s">
        <v>29</v>
      </c>
    </row>
    <row r="8" spans="1:20" s="42" customFormat="1" ht="97.5" customHeight="1">
      <c r="A8" s="30"/>
      <c r="B8" s="31">
        <v>22</v>
      </c>
      <c r="C8" s="31">
        <v>2</v>
      </c>
      <c r="D8" s="32" t="s">
        <v>30</v>
      </c>
      <c r="E8" s="33" t="s">
        <v>31</v>
      </c>
      <c r="F8" s="32" t="s">
        <v>21</v>
      </c>
      <c r="G8" s="32" t="s">
        <v>22</v>
      </c>
      <c r="H8" s="34" t="s">
        <v>23</v>
      </c>
      <c r="I8" s="35" t="s">
        <v>24</v>
      </c>
      <c r="J8" s="36" t="s">
        <v>32</v>
      </c>
      <c r="K8" s="37" t="s">
        <v>33</v>
      </c>
      <c r="L8" s="38">
        <v>2</v>
      </c>
      <c r="M8" s="39">
        <v>1</v>
      </c>
      <c r="N8" s="40">
        <v>1</v>
      </c>
      <c r="O8" s="41" t="s">
        <v>34</v>
      </c>
      <c r="P8" s="41" t="s">
        <v>35</v>
      </c>
      <c r="Q8" s="43" t="s">
        <v>36</v>
      </c>
      <c r="R8" s="43"/>
      <c r="S8" s="31">
        <v>1</v>
      </c>
      <c r="T8" s="42" t="s">
        <v>29</v>
      </c>
    </row>
    <row r="9" spans="1:20" s="44" customFormat="1" ht="66" customHeight="1">
      <c r="A9" s="30"/>
      <c r="B9" s="31">
        <v>27</v>
      </c>
      <c r="C9" s="31">
        <v>3</v>
      </c>
      <c r="D9" s="32" t="s">
        <v>37</v>
      </c>
      <c r="E9" s="33" t="s">
        <v>38</v>
      </c>
      <c r="F9" s="32" t="s">
        <v>39</v>
      </c>
      <c r="G9" s="32" t="s">
        <v>21</v>
      </c>
      <c r="H9" s="34" t="s">
        <v>40</v>
      </c>
      <c r="I9" s="35" t="s">
        <v>41</v>
      </c>
      <c r="J9" s="36" t="s">
        <v>42</v>
      </c>
      <c r="K9" s="37" t="s">
        <v>43</v>
      </c>
      <c r="L9" s="38"/>
      <c r="M9" s="39"/>
      <c r="N9" s="40"/>
      <c r="O9" s="41" t="s">
        <v>44</v>
      </c>
      <c r="P9" s="41" t="s">
        <v>45</v>
      </c>
      <c r="Q9" s="41"/>
      <c r="R9" s="41"/>
      <c r="S9" s="31">
        <v>10</v>
      </c>
      <c r="T9" s="42" t="s">
        <v>29</v>
      </c>
    </row>
    <row r="10" spans="1:20" s="42" customFormat="1" ht="113.25" customHeight="1">
      <c r="A10" s="30"/>
      <c r="B10" s="31">
        <v>39</v>
      </c>
      <c r="C10" s="31">
        <v>4</v>
      </c>
      <c r="D10" s="32" t="s">
        <v>46</v>
      </c>
      <c r="E10" s="33" t="s">
        <v>47</v>
      </c>
      <c r="F10" s="32" t="s">
        <v>21</v>
      </c>
      <c r="G10" s="32" t="s">
        <v>22</v>
      </c>
      <c r="H10" s="34" t="s">
        <v>48</v>
      </c>
      <c r="I10" s="35" t="s">
        <v>49</v>
      </c>
      <c r="J10" s="36" t="s">
        <v>50</v>
      </c>
      <c r="K10" s="37" t="s">
        <v>51</v>
      </c>
      <c r="L10" s="38">
        <v>3</v>
      </c>
      <c r="M10" s="39">
        <v>1</v>
      </c>
      <c r="N10" s="40">
        <v>1</v>
      </c>
      <c r="O10" s="41" t="s">
        <v>52</v>
      </c>
      <c r="P10" s="41" t="s">
        <v>53</v>
      </c>
      <c r="Q10" s="41"/>
      <c r="R10" s="41" t="s">
        <v>54</v>
      </c>
      <c r="S10" s="31">
        <v>2</v>
      </c>
      <c r="T10" s="42" t="s">
        <v>29</v>
      </c>
    </row>
    <row r="11" spans="1:20" s="42" customFormat="1" ht="59.25" customHeight="1">
      <c r="A11" s="30"/>
      <c r="B11" s="31">
        <v>43</v>
      </c>
      <c r="C11" s="31">
        <v>5</v>
      </c>
      <c r="D11" s="32" t="s">
        <v>55</v>
      </c>
      <c r="E11" s="33" t="s">
        <v>56</v>
      </c>
      <c r="F11" s="32" t="s">
        <v>21</v>
      </c>
      <c r="G11" s="32" t="s">
        <v>21</v>
      </c>
      <c r="H11" s="34" t="s">
        <v>40</v>
      </c>
      <c r="I11" s="35" t="s">
        <v>57</v>
      </c>
      <c r="J11" s="36" t="s">
        <v>58</v>
      </c>
      <c r="K11" s="37" t="s">
        <v>59</v>
      </c>
      <c r="L11" s="38">
        <v>1</v>
      </c>
      <c r="M11" s="39">
        <v>0</v>
      </c>
      <c r="N11" s="40">
        <v>1</v>
      </c>
      <c r="O11" s="45" t="s">
        <v>60</v>
      </c>
      <c r="P11" s="41" t="s">
        <v>61</v>
      </c>
      <c r="Q11" s="46"/>
      <c r="R11" s="46"/>
      <c r="S11" s="31">
        <v>3</v>
      </c>
      <c r="T11" s="42" t="s">
        <v>29</v>
      </c>
    </row>
    <row r="12" spans="1:20" s="42" customFormat="1" ht="100.5" customHeight="1">
      <c r="A12" s="30"/>
      <c r="B12" s="31">
        <v>60</v>
      </c>
      <c r="C12" s="31">
        <v>6</v>
      </c>
      <c r="D12" s="32" t="s">
        <v>62</v>
      </c>
      <c r="E12" s="33" t="s">
        <v>63</v>
      </c>
      <c r="F12" s="32" t="s">
        <v>21</v>
      </c>
      <c r="G12" s="32" t="s">
        <v>21</v>
      </c>
      <c r="H12" s="34" t="s">
        <v>48</v>
      </c>
      <c r="I12" s="35" t="s">
        <v>64</v>
      </c>
      <c r="J12" s="36" t="s">
        <v>65</v>
      </c>
      <c r="K12" s="37" t="s">
        <v>66</v>
      </c>
      <c r="L12" s="47">
        <v>3</v>
      </c>
      <c r="M12" s="48">
        <v>1</v>
      </c>
      <c r="N12" s="49">
        <v>2</v>
      </c>
      <c r="O12" s="41" t="s">
        <v>67</v>
      </c>
      <c r="P12" s="41" t="s">
        <v>68</v>
      </c>
      <c r="Q12" s="43" t="s">
        <v>69</v>
      </c>
      <c r="R12" s="50" t="s">
        <v>70</v>
      </c>
      <c r="S12" s="31">
        <v>2</v>
      </c>
      <c r="T12" s="42" t="s">
        <v>29</v>
      </c>
    </row>
    <row r="13" spans="2:20" s="44" customFormat="1" ht="66" customHeight="1">
      <c r="B13" s="51">
        <v>27</v>
      </c>
      <c r="C13" s="51">
        <v>1</v>
      </c>
      <c r="D13" s="52" t="s">
        <v>37</v>
      </c>
      <c r="E13" s="53" t="s">
        <v>71</v>
      </c>
      <c r="F13" s="52" t="s">
        <v>72</v>
      </c>
      <c r="G13" s="52" t="s">
        <v>73</v>
      </c>
      <c r="H13" s="54" t="s">
        <v>40</v>
      </c>
      <c r="I13" s="55" t="s">
        <v>74</v>
      </c>
      <c r="J13" s="56" t="s">
        <v>75</v>
      </c>
      <c r="K13" s="57" t="s">
        <v>43</v>
      </c>
      <c r="L13" s="58"/>
      <c r="M13" s="59"/>
      <c r="N13" s="60"/>
      <c r="O13" s="61" t="s">
        <v>76</v>
      </c>
      <c r="P13" s="61" t="s">
        <v>45</v>
      </c>
      <c r="Q13" s="61"/>
      <c r="R13" s="61"/>
      <c r="S13" s="51">
        <v>7</v>
      </c>
      <c r="T13" s="42" t="s">
        <v>29</v>
      </c>
    </row>
    <row r="14" spans="2:20" s="42" customFormat="1" ht="90" customHeight="1">
      <c r="B14" s="51">
        <v>33</v>
      </c>
      <c r="C14" s="51">
        <v>2</v>
      </c>
      <c r="D14" s="52" t="s">
        <v>77</v>
      </c>
      <c r="E14" s="53" t="s">
        <v>78</v>
      </c>
      <c r="F14" s="52" t="s">
        <v>72</v>
      </c>
      <c r="G14" s="52" t="s">
        <v>73</v>
      </c>
      <c r="H14" s="54" t="s">
        <v>40</v>
      </c>
      <c r="I14" s="55" t="s">
        <v>79</v>
      </c>
      <c r="J14" s="56" t="s">
        <v>80</v>
      </c>
      <c r="K14" s="57" t="s">
        <v>81</v>
      </c>
      <c r="L14" s="58"/>
      <c r="M14" s="59"/>
      <c r="N14" s="60"/>
      <c r="O14" s="61" t="s">
        <v>82</v>
      </c>
      <c r="P14" s="61" t="s">
        <v>83</v>
      </c>
      <c r="Q14" s="62" t="s">
        <v>84</v>
      </c>
      <c r="R14" s="62"/>
      <c r="S14" s="51">
        <v>5</v>
      </c>
      <c r="T14" s="42" t="s">
        <v>29</v>
      </c>
    </row>
    <row r="15" spans="2:20" s="42" customFormat="1" ht="91.5" customHeight="1">
      <c r="B15" s="51">
        <v>40</v>
      </c>
      <c r="C15" s="51">
        <v>3</v>
      </c>
      <c r="D15" s="52" t="s">
        <v>85</v>
      </c>
      <c r="E15" s="53" t="s">
        <v>86</v>
      </c>
      <c r="F15" s="52" t="s">
        <v>72</v>
      </c>
      <c r="G15" s="52" t="s">
        <v>73</v>
      </c>
      <c r="H15" s="54" t="s">
        <v>48</v>
      </c>
      <c r="I15" s="55" t="s">
        <v>64</v>
      </c>
      <c r="J15" s="56" t="s">
        <v>42</v>
      </c>
      <c r="K15" s="57" t="s">
        <v>87</v>
      </c>
      <c r="L15" s="54">
        <v>2</v>
      </c>
      <c r="M15" s="63">
        <v>1</v>
      </c>
      <c r="N15" s="64">
        <v>1</v>
      </c>
      <c r="O15" s="61" t="s">
        <v>88</v>
      </c>
      <c r="P15" s="61" t="s">
        <v>89</v>
      </c>
      <c r="Q15" s="61"/>
      <c r="R15" s="61"/>
      <c r="S15" s="51">
        <v>5</v>
      </c>
      <c r="T15" s="42" t="s">
        <v>29</v>
      </c>
    </row>
    <row r="16" spans="1:20" s="42" customFormat="1" ht="71.25" customHeight="1">
      <c r="A16" s="30"/>
      <c r="B16" s="31">
        <v>23</v>
      </c>
      <c r="C16" s="31">
        <v>1</v>
      </c>
      <c r="D16" s="32" t="s">
        <v>90</v>
      </c>
      <c r="E16" s="33" t="s">
        <v>91</v>
      </c>
      <c r="F16" s="32" t="s">
        <v>92</v>
      </c>
      <c r="G16" s="32" t="s">
        <v>93</v>
      </c>
      <c r="H16" s="34" t="s">
        <v>40</v>
      </c>
      <c r="I16" s="35" t="s">
        <v>94</v>
      </c>
      <c r="J16" s="36" t="s">
        <v>75</v>
      </c>
      <c r="K16" s="37" t="s">
        <v>95</v>
      </c>
      <c r="L16" s="38">
        <v>3</v>
      </c>
      <c r="M16" s="39">
        <v>0</v>
      </c>
      <c r="N16" s="40">
        <v>3</v>
      </c>
      <c r="O16" s="41" t="s">
        <v>96</v>
      </c>
      <c r="P16" s="50" t="s">
        <v>97</v>
      </c>
      <c r="Q16" s="43" t="s">
        <v>98</v>
      </c>
      <c r="R16" s="43"/>
      <c r="S16" s="31">
        <v>5</v>
      </c>
      <c r="T16" s="42" t="s">
        <v>29</v>
      </c>
    </row>
    <row r="17" spans="1:20" s="42" customFormat="1" ht="90" customHeight="1">
      <c r="A17" s="30"/>
      <c r="B17" s="31">
        <v>33</v>
      </c>
      <c r="C17" s="31">
        <v>2</v>
      </c>
      <c r="D17" s="32" t="s">
        <v>77</v>
      </c>
      <c r="E17" s="33" t="s">
        <v>99</v>
      </c>
      <c r="F17" s="32" t="s">
        <v>92</v>
      </c>
      <c r="G17" s="32" t="s">
        <v>93</v>
      </c>
      <c r="H17" s="34" t="s">
        <v>40</v>
      </c>
      <c r="I17" s="35" t="s">
        <v>79</v>
      </c>
      <c r="J17" s="65" t="s">
        <v>75</v>
      </c>
      <c r="K17" s="37" t="s">
        <v>81</v>
      </c>
      <c r="L17" s="38"/>
      <c r="M17" s="39"/>
      <c r="N17" s="40"/>
      <c r="O17" s="41" t="s">
        <v>82</v>
      </c>
      <c r="P17" s="41" t="s">
        <v>83</v>
      </c>
      <c r="Q17" s="66" t="s">
        <v>84</v>
      </c>
      <c r="R17" s="67" t="s">
        <v>100</v>
      </c>
      <c r="S17" s="31">
        <v>3</v>
      </c>
      <c r="T17" s="42" t="s">
        <v>29</v>
      </c>
    </row>
    <row r="18" spans="1:20" s="44" customFormat="1" ht="66" customHeight="1">
      <c r="A18" s="30"/>
      <c r="B18" s="31">
        <v>27</v>
      </c>
      <c r="C18" s="31">
        <v>3</v>
      </c>
      <c r="D18" s="32" t="s">
        <v>37</v>
      </c>
      <c r="E18" s="33" t="s">
        <v>101</v>
      </c>
      <c r="F18" s="32" t="s">
        <v>92</v>
      </c>
      <c r="G18" s="32" t="s">
        <v>102</v>
      </c>
      <c r="H18" s="34" t="s">
        <v>40</v>
      </c>
      <c r="I18" s="35" t="s">
        <v>103</v>
      </c>
      <c r="J18" s="36" t="s">
        <v>104</v>
      </c>
      <c r="K18" s="37" t="s">
        <v>43</v>
      </c>
      <c r="L18" s="38"/>
      <c r="M18" s="39"/>
      <c r="N18" s="40"/>
      <c r="O18" s="41" t="s">
        <v>76</v>
      </c>
      <c r="P18" s="41" t="s">
        <v>45</v>
      </c>
      <c r="Q18" s="41"/>
      <c r="R18" s="41"/>
      <c r="S18" s="31">
        <v>3</v>
      </c>
      <c r="T18" s="42" t="s">
        <v>29</v>
      </c>
    </row>
    <row r="19" spans="2:20" s="42" customFormat="1" ht="90" customHeight="1">
      <c r="B19" s="51">
        <v>33</v>
      </c>
      <c r="C19" s="51">
        <v>1</v>
      </c>
      <c r="D19" s="52" t="s">
        <v>77</v>
      </c>
      <c r="E19" s="53" t="s">
        <v>105</v>
      </c>
      <c r="F19" s="52" t="s">
        <v>106</v>
      </c>
      <c r="G19" s="52" t="s">
        <v>107</v>
      </c>
      <c r="H19" s="54" t="s">
        <v>40</v>
      </c>
      <c r="I19" s="55" t="s">
        <v>79</v>
      </c>
      <c r="J19" s="56" t="s">
        <v>80</v>
      </c>
      <c r="K19" s="57" t="s">
        <v>81</v>
      </c>
      <c r="L19" s="58"/>
      <c r="M19" s="59"/>
      <c r="N19" s="60"/>
      <c r="O19" s="61" t="s">
        <v>82</v>
      </c>
      <c r="P19" s="61" t="s">
        <v>83</v>
      </c>
      <c r="Q19" s="62" t="s">
        <v>84</v>
      </c>
      <c r="R19" s="62"/>
      <c r="S19" s="31">
        <v>6</v>
      </c>
      <c r="T19" s="42" t="s">
        <v>29</v>
      </c>
    </row>
    <row r="20" spans="2:20" s="44" customFormat="1" ht="66" customHeight="1">
      <c r="B20" s="31">
        <v>27</v>
      </c>
      <c r="C20" s="31">
        <v>1</v>
      </c>
      <c r="D20" s="32" t="s">
        <v>108</v>
      </c>
      <c r="E20" s="33" t="s">
        <v>109</v>
      </c>
      <c r="F20" s="32" t="s">
        <v>110</v>
      </c>
      <c r="G20" s="32" t="s">
        <v>111</v>
      </c>
      <c r="H20" s="34" t="s">
        <v>40</v>
      </c>
      <c r="I20" s="35" t="s">
        <v>112</v>
      </c>
      <c r="J20" s="36" t="s">
        <v>113</v>
      </c>
      <c r="K20" s="37" t="s">
        <v>43</v>
      </c>
      <c r="L20" s="38"/>
      <c r="M20" s="39"/>
      <c r="N20" s="40"/>
      <c r="O20" s="41" t="s">
        <v>76</v>
      </c>
      <c r="P20" s="41" t="s">
        <v>45</v>
      </c>
      <c r="Q20" s="41"/>
      <c r="R20" s="41"/>
      <c r="S20" s="51">
        <v>2</v>
      </c>
      <c r="T20" s="42" t="s">
        <v>29</v>
      </c>
    </row>
    <row r="21" spans="2:20" s="42" customFormat="1" ht="72" customHeight="1">
      <c r="B21" s="31">
        <v>52</v>
      </c>
      <c r="C21" s="31">
        <v>2</v>
      </c>
      <c r="D21" s="32" t="s">
        <v>114</v>
      </c>
      <c r="E21" s="33" t="s">
        <v>115</v>
      </c>
      <c r="F21" s="32" t="s">
        <v>110</v>
      </c>
      <c r="G21" s="32" t="s">
        <v>116</v>
      </c>
      <c r="H21" s="34" t="s">
        <v>40</v>
      </c>
      <c r="I21" s="35" t="s">
        <v>117</v>
      </c>
      <c r="J21" s="36" t="s">
        <v>75</v>
      </c>
      <c r="K21" s="37" t="s">
        <v>118</v>
      </c>
      <c r="L21" s="38">
        <v>1</v>
      </c>
      <c r="M21" s="39">
        <v>0</v>
      </c>
      <c r="N21" s="40">
        <v>2</v>
      </c>
      <c r="O21" s="41" t="s">
        <v>119</v>
      </c>
      <c r="P21" s="41" t="s">
        <v>120</v>
      </c>
      <c r="Q21" s="66" t="s">
        <v>121</v>
      </c>
      <c r="R21" s="66"/>
      <c r="S21" s="51">
        <v>3</v>
      </c>
      <c r="T21" s="42" t="s">
        <v>29</v>
      </c>
    </row>
    <row r="22" spans="2:20" s="42" customFormat="1" ht="99.75" customHeight="1">
      <c r="B22" s="51">
        <v>1</v>
      </c>
      <c r="C22" s="51">
        <v>1</v>
      </c>
      <c r="D22" s="52" t="s">
        <v>122</v>
      </c>
      <c r="E22" s="53" t="s">
        <v>123</v>
      </c>
      <c r="F22" s="52" t="s">
        <v>124</v>
      </c>
      <c r="G22" s="52" t="s">
        <v>125</v>
      </c>
      <c r="H22" s="54" t="s">
        <v>48</v>
      </c>
      <c r="I22" s="55" t="s">
        <v>126</v>
      </c>
      <c r="J22" s="56" t="s">
        <v>127</v>
      </c>
      <c r="K22" s="57" t="s">
        <v>128</v>
      </c>
      <c r="L22" s="58">
        <v>5</v>
      </c>
      <c r="M22" s="59">
        <v>1</v>
      </c>
      <c r="N22" s="60">
        <v>4</v>
      </c>
      <c r="O22" s="61" t="s">
        <v>129</v>
      </c>
      <c r="P22" s="61" t="s">
        <v>130</v>
      </c>
      <c r="Q22" s="62" t="s">
        <v>131</v>
      </c>
      <c r="R22" s="62"/>
      <c r="S22" s="31">
        <v>1</v>
      </c>
      <c r="T22" s="42" t="s">
        <v>29</v>
      </c>
    </row>
    <row r="23" spans="2:20" s="42" customFormat="1" ht="48" customHeight="1">
      <c r="B23" s="51">
        <v>2</v>
      </c>
      <c r="C23" s="51">
        <f>C22+1</f>
        <v>2</v>
      </c>
      <c r="D23" s="52" t="s">
        <v>132</v>
      </c>
      <c r="E23" s="53" t="s">
        <v>133</v>
      </c>
      <c r="F23" s="52" t="s">
        <v>124</v>
      </c>
      <c r="G23" s="52" t="s">
        <v>134</v>
      </c>
      <c r="H23" s="54" t="s">
        <v>48</v>
      </c>
      <c r="I23" s="55" t="s">
        <v>126</v>
      </c>
      <c r="J23" s="56" t="s">
        <v>127</v>
      </c>
      <c r="K23" s="57" t="s">
        <v>135</v>
      </c>
      <c r="L23" s="58">
        <v>4</v>
      </c>
      <c r="M23" s="59">
        <v>1</v>
      </c>
      <c r="N23" s="60">
        <v>3</v>
      </c>
      <c r="O23" s="61" t="s">
        <v>136</v>
      </c>
      <c r="P23" s="61" t="s">
        <v>137</v>
      </c>
      <c r="Q23" s="68" t="s">
        <v>138</v>
      </c>
      <c r="R23" s="69"/>
      <c r="S23" s="31">
        <v>1</v>
      </c>
      <c r="T23" s="42" t="s">
        <v>29</v>
      </c>
    </row>
    <row r="24" spans="2:20" s="42" customFormat="1" ht="94.5" customHeight="1">
      <c r="B24" s="51">
        <v>3</v>
      </c>
      <c r="C24" s="51">
        <f aca="true" t="shared" si="0" ref="C24:C40">C23+1</f>
        <v>3</v>
      </c>
      <c r="D24" s="52" t="s">
        <v>139</v>
      </c>
      <c r="E24" s="53" t="s">
        <v>140</v>
      </c>
      <c r="F24" s="52" t="s">
        <v>141</v>
      </c>
      <c r="G24" s="52" t="s">
        <v>134</v>
      </c>
      <c r="H24" s="54" t="s">
        <v>48</v>
      </c>
      <c r="I24" s="55" t="s">
        <v>126</v>
      </c>
      <c r="J24" s="56" t="s">
        <v>142</v>
      </c>
      <c r="K24" s="57" t="s">
        <v>143</v>
      </c>
      <c r="L24" s="58">
        <v>4</v>
      </c>
      <c r="M24" s="59">
        <v>1</v>
      </c>
      <c r="N24" s="60">
        <v>3</v>
      </c>
      <c r="O24" s="61" t="s">
        <v>144</v>
      </c>
      <c r="P24" s="61" t="s">
        <v>145</v>
      </c>
      <c r="Q24" s="62" t="s">
        <v>146</v>
      </c>
      <c r="R24" s="62"/>
      <c r="S24" s="31">
        <v>1</v>
      </c>
      <c r="T24" s="42" t="s">
        <v>29</v>
      </c>
    </row>
    <row r="25" spans="2:20" s="42" customFormat="1" ht="44.25" customHeight="1">
      <c r="B25" s="51">
        <v>4</v>
      </c>
      <c r="C25" s="51">
        <f t="shared" si="0"/>
        <v>4</v>
      </c>
      <c r="D25" s="52" t="s">
        <v>147</v>
      </c>
      <c r="E25" s="53" t="s">
        <v>148</v>
      </c>
      <c r="F25" s="52" t="s">
        <v>124</v>
      </c>
      <c r="G25" s="52" t="s">
        <v>134</v>
      </c>
      <c r="H25" s="54" t="s">
        <v>48</v>
      </c>
      <c r="I25" s="55" t="s">
        <v>64</v>
      </c>
      <c r="J25" s="56" t="s">
        <v>149</v>
      </c>
      <c r="K25" s="57" t="s">
        <v>150</v>
      </c>
      <c r="L25" s="58">
        <v>3</v>
      </c>
      <c r="M25" s="59">
        <v>1</v>
      </c>
      <c r="N25" s="60">
        <v>2</v>
      </c>
      <c r="O25" s="61" t="s">
        <v>151</v>
      </c>
      <c r="P25" s="61" t="s">
        <v>152</v>
      </c>
      <c r="Q25" s="62" t="s">
        <v>153</v>
      </c>
      <c r="R25" s="62"/>
      <c r="S25" s="31">
        <v>1</v>
      </c>
      <c r="T25" s="42" t="s">
        <v>29</v>
      </c>
    </row>
    <row r="26" spans="2:20" s="42" customFormat="1" ht="138.75" customHeight="1">
      <c r="B26" s="51">
        <v>5</v>
      </c>
      <c r="C26" s="51">
        <f t="shared" si="0"/>
        <v>5</v>
      </c>
      <c r="D26" s="52" t="s">
        <v>154</v>
      </c>
      <c r="E26" s="53" t="s">
        <v>123</v>
      </c>
      <c r="F26" s="52" t="s">
        <v>124</v>
      </c>
      <c r="G26" s="52" t="s">
        <v>134</v>
      </c>
      <c r="H26" s="54" t="s">
        <v>48</v>
      </c>
      <c r="I26" s="55" t="s">
        <v>126</v>
      </c>
      <c r="J26" s="56" t="s">
        <v>127</v>
      </c>
      <c r="K26" s="57" t="s">
        <v>155</v>
      </c>
      <c r="L26" s="58">
        <v>4</v>
      </c>
      <c r="M26" s="59">
        <v>1</v>
      </c>
      <c r="N26" s="60">
        <v>3</v>
      </c>
      <c r="O26" s="61" t="s">
        <v>156</v>
      </c>
      <c r="P26" s="61" t="s">
        <v>157</v>
      </c>
      <c r="Q26" s="62" t="s">
        <v>131</v>
      </c>
      <c r="R26" s="62"/>
      <c r="S26" s="31">
        <v>1</v>
      </c>
      <c r="T26" s="42" t="s">
        <v>29</v>
      </c>
    </row>
    <row r="27" spans="2:20" s="42" customFormat="1" ht="65.25" customHeight="1">
      <c r="B27" s="70">
        <v>6</v>
      </c>
      <c r="C27" s="51">
        <f t="shared" si="0"/>
        <v>6</v>
      </c>
      <c r="D27" s="71" t="s">
        <v>158</v>
      </c>
      <c r="E27" s="72" t="s">
        <v>159</v>
      </c>
      <c r="F27" s="71" t="s">
        <v>160</v>
      </c>
      <c r="G27" s="71" t="s">
        <v>134</v>
      </c>
      <c r="H27" s="54" t="s">
        <v>48</v>
      </c>
      <c r="I27" s="73" t="s">
        <v>161</v>
      </c>
      <c r="J27" s="56" t="s">
        <v>162</v>
      </c>
      <c r="K27" s="74" t="s">
        <v>163</v>
      </c>
      <c r="L27" s="75">
        <v>2</v>
      </c>
      <c r="M27" s="59">
        <v>1</v>
      </c>
      <c r="N27" s="76">
        <v>1</v>
      </c>
      <c r="O27" s="77" t="s">
        <v>164</v>
      </c>
      <c r="P27" s="77" t="s">
        <v>165</v>
      </c>
      <c r="Q27" s="77"/>
      <c r="R27" s="77"/>
      <c r="S27" s="78">
        <v>2</v>
      </c>
      <c r="T27" s="42" t="s">
        <v>29</v>
      </c>
    </row>
    <row r="28" spans="2:20" s="42" customFormat="1" ht="64.5" customHeight="1">
      <c r="B28" s="51">
        <v>15</v>
      </c>
      <c r="C28" s="51">
        <f t="shared" si="0"/>
        <v>7</v>
      </c>
      <c r="D28" s="52" t="s">
        <v>166</v>
      </c>
      <c r="E28" s="57" t="s">
        <v>167</v>
      </c>
      <c r="F28" s="52" t="s">
        <v>124</v>
      </c>
      <c r="G28" s="52" t="s">
        <v>134</v>
      </c>
      <c r="H28" s="54" t="s">
        <v>48</v>
      </c>
      <c r="I28" s="79" t="s">
        <v>64</v>
      </c>
      <c r="J28" s="56" t="s">
        <v>168</v>
      </c>
      <c r="K28" s="57" t="s">
        <v>59</v>
      </c>
      <c r="L28" s="58">
        <v>4</v>
      </c>
      <c r="M28" s="59">
        <v>2</v>
      </c>
      <c r="N28" s="60">
        <v>2</v>
      </c>
      <c r="O28" s="57" t="s">
        <v>169</v>
      </c>
      <c r="P28" s="57" t="s">
        <v>170</v>
      </c>
      <c r="Q28" s="80" t="s">
        <v>171</v>
      </c>
      <c r="R28" s="81" t="s">
        <v>172</v>
      </c>
      <c r="S28" s="31">
        <v>2</v>
      </c>
      <c r="T28" s="42" t="s">
        <v>29</v>
      </c>
    </row>
    <row r="29" spans="2:20" s="42" customFormat="1" ht="112.5" customHeight="1">
      <c r="B29" s="51">
        <v>22</v>
      </c>
      <c r="C29" s="51">
        <f t="shared" si="0"/>
        <v>8</v>
      </c>
      <c r="D29" s="52" t="s">
        <v>30</v>
      </c>
      <c r="E29" s="53" t="s">
        <v>173</v>
      </c>
      <c r="F29" s="52" t="s">
        <v>124</v>
      </c>
      <c r="G29" s="52" t="s">
        <v>125</v>
      </c>
      <c r="H29" s="54" t="s">
        <v>48</v>
      </c>
      <c r="I29" s="55" t="s">
        <v>174</v>
      </c>
      <c r="J29" s="56" t="s">
        <v>104</v>
      </c>
      <c r="K29" s="57" t="s">
        <v>33</v>
      </c>
      <c r="L29" s="58">
        <v>3</v>
      </c>
      <c r="M29" s="59">
        <v>1</v>
      </c>
      <c r="N29" s="60">
        <v>2</v>
      </c>
      <c r="O29" s="61" t="s">
        <v>175</v>
      </c>
      <c r="P29" s="61" t="s">
        <v>176</v>
      </c>
      <c r="Q29" s="80" t="s">
        <v>177</v>
      </c>
      <c r="R29" s="80"/>
      <c r="S29" s="31">
        <v>3</v>
      </c>
      <c r="T29" s="42" t="s">
        <v>29</v>
      </c>
    </row>
    <row r="30" spans="2:20" s="44" customFormat="1" ht="66" customHeight="1">
      <c r="B30" s="51">
        <v>27</v>
      </c>
      <c r="C30" s="51">
        <f t="shared" si="0"/>
        <v>9</v>
      </c>
      <c r="D30" s="52" t="s">
        <v>37</v>
      </c>
      <c r="E30" s="53" t="s">
        <v>178</v>
      </c>
      <c r="F30" s="52" t="s">
        <v>124</v>
      </c>
      <c r="G30" s="52" t="s">
        <v>125</v>
      </c>
      <c r="H30" s="54" t="s">
        <v>40</v>
      </c>
      <c r="I30" s="55" t="s">
        <v>179</v>
      </c>
      <c r="J30" s="56" t="s">
        <v>104</v>
      </c>
      <c r="K30" s="57" t="s">
        <v>43</v>
      </c>
      <c r="L30" s="58"/>
      <c r="M30" s="59"/>
      <c r="N30" s="60"/>
      <c r="O30" s="61" t="s">
        <v>76</v>
      </c>
      <c r="P30" s="61" t="s">
        <v>45</v>
      </c>
      <c r="Q30" s="61"/>
      <c r="R30" s="61"/>
      <c r="S30" s="31">
        <v>6</v>
      </c>
      <c r="T30" s="42" t="s">
        <v>29</v>
      </c>
    </row>
    <row r="31" spans="2:20" s="42" customFormat="1" ht="108">
      <c r="B31" s="51">
        <v>31</v>
      </c>
      <c r="C31" s="51">
        <f t="shared" si="0"/>
        <v>10</v>
      </c>
      <c r="D31" s="52" t="s">
        <v>180</v>
      </c>
      <c r="E31" s="53" t="s">
        <v>181</v>
      </c>
      <c r="F31" s="52" t="s">
        <v>124</v>
      </c>
      <c r="G31" s="52" t="s">
        <v>125</v>
      </c>
      <c r="H31" s="54" t="s">
        <v>40</v>
      </c>
      <c r="I31" s="55" t="s">
        <v>94</v>
      </c>
      <c r="J31" s="56" t="s">
        <v>127</v>
      </c>
      <c r="K31" s="57" t="s">
        <v>182</v>
      </c>
      <c r="L31" s="58">
        <v>2</v>
      </c>
      <c r="M31" s="59">
        <v>0</v>
      </c>
      <c r="N31" s="60">
        <v>2</v>
      </c>
      <c r="O31" s="61" t="s">
        <v>183</v>
      </c>
      <c r="P31" s="61" t="s">
        <v>184</v>
      </c>
      <c r="Q31" s="61"/>
      <c r="R31" s="61"/>
      <c r="S31" s="31">
        <v>1</v>
      </c>
      <c r="T31" s="42" t="s">
        <v>29</v>
      </c>
    </row>
    <row r="32" spans="2:20" s="82" customFormat="1" ht="66" customHeight="1">
      <c r="B32" s="51">
        <v>32</v>
      </c>
      <c r="C32" s="51">
        <f t="shared" si="0"/>
        <v>11</v>
      </c>
      <c r="D32" s="52" t="s">
        <v>185</v>
      </c>
      <c r="E32" s="53" t="s">
        <v>186</v>
      </c>
      <c r="F32" s="52" t="s">
        <v>124</v>
      </c>
      <c r="G32" s="52" t="s">
        <v>125</v>
      </c>
      <c r="H32" s="54" t="s">
        <v>40</v>
      </c>
      <c r="I32" s="55" t="s">
        <v>94</v>
      </c>
      <c r="J32" s="56" t="s">
        <v>80</v>
      </c>
      <c r="K32" s="57" t="s">
        <v>187</v>
      </c>
      <c r="L32" s="58">
        <v>1</v>
      </c>
      <c r="M32" s="59">
        <v>0</v>
      </c>
      <c r="N32" s="60">
        <v>1</v>
      </c>
      <c r="O32" s="61" t="s">
        <v>188</v>
      </c>
      <c r="P32" s="61" t="s">
        <v>189</v>
      </c>
      <c r="Q32" s="61"/>
      <c r="R32" s="61"/>
      <c r="S32" s="31">
        <v>1</v>
      </c>
      <c r="T32" s="42" t="s">
        <v>29</v>
      </c>
    </row>
    <row r="33" spans="1:20" s="42" customFormat="1" ht="91.5" customHeight="1">
      <c r="A33" s="30"/>
      <c r="B33" s="51">
        <v>40</v>
      </c>
      <c r="C33" s="51">
        <f t="shared" si="0"/>
        <v>12</v>
      </c>
      <c r="D33" s="52" t="s">
        <v>85</v>
      </c>
      <c r="E33" s="53" t="s">
        <v>190</v>
      </c>
      <c r="F33" s="52" t="s">
        <v>124</v>
      </c>
      <c r="G33" s="52" t="s">
        <v>125</v>
      </c>
      <c r="H33" s="54" t="s">
        <v>40</v>
      </c>
      <c r="I33" s="55" t="s">
        <v>94</v>
      </c>
      <c r="J33" s="83" t="s">
        <v>191</v>
      </c>
      <c r="K33" s="57" t="s">
        <v>87</v>
      </c>
      <c r="L33" s="54">
        <v>1</v>
      </c>
      <c r="M33" s="63">
        <v>0</v>
      </c>
      <c r="N33" s="64">
        <v>1</v>
      </c>
      <c r="O33" s="61" t="s">
        <v>192</v>
      </c>
      <c r="P33" s="61" t="s">
        <v>193</v>
      </c>
      <c r="Q33" s="61"/>
      <c r="R33" s="61"/>
      <c r="S33" s="84">
        <v>6</v>
      </c>
      <c r="T33" s="42" t="s">
        <v>29</v>
      </c>
    </row>
    <row r="34" spans="2:20" s="42" customFormat="1" ht="51" customHeight="1">
      <c r="B34" s="51">
        <v>54</v>
      </c>
      <c r="C34" s="51">
        <f t="shared" si="0"/>
        <v>13</v>
      </c>
      <c r="D34" s="52" t="s">
        <v>194</v>
      </c>
      <c r="E34" s="53"/>
      <c r="F34" s="52" t="s">
        <v>124</v>
      </c>
      <c r="G34" s="52" t="s">
        <v>125</v>
      </c>
      <c r="H34" s="54" t="s">
        <v>23</v>
      </c>
      <c r="I34" s="55" t="s">
        <v>195</v>
      </c>
      <c r="J34" s="56" t="s">
        <v>50</v>
      </c>
      <c r="K34" s="57"/>
      <c r="L34" s="85">
        <v>1</v>
      </c>
      <c r="M34" s="86"/>
      <c r="N34" s="87"/>
      <c r="O34" s="61"/>
      <c r="P34" s="61" t="s">
        <v>196</v>
      </c>
      <c r="Q34" s="62" t="s">
        <v>197</v>
      </c>
      <c r="R34" s="62"/>
      <c r="S34" s="31">
        <v>1</v>
      </c>
      <c r="T34" s="42" t="s">
        <v>29</v>
      </c>
    </row>
    <row r="35" spans="2:20" s="42" customFormat="1" ht="78.75" customHeight="1">
      <c r="B35" s="51">
        <v>59</v>
      </c>
      <c r="C35" s="51">
        <f t="shared" si="0"/>
        <v>14</v>
      </c>
      <c r="D35" s="52" t="s">
        <v>198</v>
      </c>
      <c r="E35" s="53" t="s">
        <v>199</v>
      </c>
      <c r="F35" s="52" t="s">
        <v>124</v>
      </c>
      <c r="G35" s="52" t="s">
        <v>125</v>
      </c>
      <c r="H35" s="54" t="s">
        <v>40</v>
      </c>
      <c r="I35" s="55" t="s">
        <v>200</v>
      </c>
      <c r="J35" s="88" t="s">
        <v>113</v>
      </c>
      <c r="K35" s="57" t="s">
        <v>187</v>
      </c>
      <c r="L35" s="58">
        <v>1</v>
      </c>
      <c r="M35" s="59">
        <v>0</v>
      </c>
      <c r="N35" s="60">
        <v>1</v>
      </c>
      <c r="O35" s="61" t="s">
        <v>201</v>
      </c>
      <c r="P35" s="89" t="s">
        <v>202</v>
      </c>
      <c r="Q35" s="61"/>
      <c r="R35" s="61"/>
      <c r="S35" s="31">
        <v>1</v>
      </c>
      <c r="T35" s="42" t="s">
        <v>29</v>
      </c>
    </row>
    <row r="36" spans="2:20" s="42" customFormat="1" ht="81" customHeight="1">
      <c r="B36" s="51">
        <v>66</v>
      </c>
      <c r="C36" s="51">
        <f t="shared" si="0"/>
        <v>15</v>
      </c>
      <c r="D36" s="52" t="s">
        <v>203</v>
      </c>
      <c r="E36" s="53" t="s">
        <v>204</v>
      </c>
      <c r="F36" s="52" t="s">
        <v>124</v>
      </c>
      <c r="G36" s="52" t="s">
        <v>205</v>
      </c>
      <c r="H36" s="54" t="s">
        <v>48</v>
      </c>
      <c r="I36" s="55" t="s">
        <v>64</v>
      </c>
      <c r="J36" s="56" t="s">
        <v>42</v>
      </c>
      <c r="K36" s="57" t="s">
        <v>206</v>
      </c>
      <c r="L36" s="85">
        <v>2</v>
      </c>
      <c r="M36" s="86">
        <v>1</v>
      </c>
      <c r="N36" s="87">
        <v>1</v>
      </c>
      <c r="O36" s="61" t="s">
        <v>207</v>
      </c>
      <c r="P36" s="61" t="s">
        <v>208</v>
      </c>
      <c r="Q36" s="61"/>
      <c r="R36" s="61"/>
      <c r="S36" s="31">
        <v>3</v>
      </c>
      <c r="T36" s="42" t="s">
        <v>29</v>
      </c>
    </row>
    <row r="37" spans="2:20" s="42" customFormat="1" ht="81" customHeight="1">
      <c r="B37" s="51">
        <v>66</v>
      </c>
      <c r="C37" s="51">
        <f t="shared" si="0"/>
        <v>16</v>
      </c>
      <c r="D37" s="52" t="s">
        <v>203</v>
      </c>
      <c r="E37" s="53"/>
      <c r="F37" s="52" t="s">
        <v>124</v>
      </c>
      <c r="G37" s="52" t="s">
        <v>205</v>
      </c>
      <c r="H37" s="54" t="s">
        <v>23</v>
      </c>
      <c r="I37" s="55" t="s">
        <v>209</v>
      </c>
      <c r="J37" s="56" t="s">
        <v>168</v>
      </c>
      <c r="K37" s="57" t="s">
        <v>210</v>
      </c>
      <c r="L37" s="85">
        <v>1</v>
      </c>
      <c r="M37" s="86">
        <v>1</v>
      </c>
      <c r="N37" s="87">
        <v>0</v>
      </c>
      <c r="O37" s="61" t="s">
        <v>211</v>
      </c>
      <c r="P37" s="61" t="s">
        <v>212</v>
      </c>
      <c r="Q37" s="61"/>
      <c r="R37" s="61"/>
      <c r="S37" s="31">
        <v>4</v>
      </c>
      <c r="T37" s="42" t="s">
        <v>29</v>
      </c>
    </row>
    <row r="38" spans="2:20" s="42" customFormat="1" ht="57.75" customHeight="1">
      <c r="B38" s="51">
        <v>68</v>
      </c>
      <c r="C38" s="51">
        <f t="shared" si="0"/>
        <v>17</v>
      </c>
      <c r="D38" s="52" t="s">
        <v>213</v>
      </c>
      <c r="E38" s="53" t="s">
        <v>214</v>
      </c>
      <c r="F38" s="52" t="s">
        <v>124</v>
      </c>
      <c r="G38" s="52" t="s">
        <v>205</v>
      </c>
      <c r="H38" s="54" t="s">
        <v>23</v>
      </c>
      <c r="I38" s="55" t="s">
        <v>215</v>
      </c>
      <c r="J38" s="56" t="s">
        <v>149</v>
      </c>
      <c r="K38" s="57" t="s">
        <v>59</v>
      </c>
      <c r="L38" s="85">
        <v>1</v>
      </c>
      <c r="M38" s="86">
        <v>1</v>
      </c>
      <c r="N38" s="87"/>
      <c r="O38" s="61" t="s">
        <v>216</v>
      </c>
      <c r="P38" s="61" t="s">
        <v>217</v>
      </c>
      <c r="Q38" s="61"/>
      <c r="R38" s="61"/>
      <c r="S38" s="31">
        <v>1</v>
      </c>
      <c r="T38" s="42" t="s">
        <v>29</v>
      </c>
    </row>
    <row r="39" spans="2:20" s="42" customFormat="1" ht="102.75" customHeight="1">
      <c r="B39" s="51">
        <v>69</v>
      </c>
      <c r="C39" s="51">
        <f t="shared" si="0"/>
        <v>18</v>
      </c>
      <c r="D39" s="52" t="s">
        <v>218</v>
      </c>
      <c r="E39" s="53" t="s">
        <v>219</v>
      </c>
      <c r="F39" s="52" t="s">
        <v>124</v>
      </c>
      <c r="G39" s="52" t="s">
        <v>205</v>
      </c>
      <c r="H39" s="54" t="s">
        <v>23</v>
      </c>
      <c r="I39" s="55" t="s">
        <v>220</v>
      </c>
      <c r="J39" s="56" t="s">
        <v>127</v>
      </c>
      <c r="K39" s="57" t="s">
        <v>59</v>
      </c>
      <c r="L39" s="85">
        <v>2</v>
      </c>
      <c r="M39" s="86">
        <v>1</v>
      </c>
      <c r="N39" s="87">
        <v>1</v>
      </c>
      <c r="O39" s="61" t="s">
        <v>221</v>
      </c>
      <c r="P39" s="61" t="s">
        <v>222</v>
      </c>
      <c r="Q39" s="61"/>
      <c r="R39" s="61"/>
      <c r="S39" s="31">
        <v>1</v>
      </c>
      <c r="T39" s="42" t="s">
        <v>29</v>
      </c>
    </row>
    <row r="40" spans="2:20" ht="51.75" customHeight="1">
      <c r="B40" s="90">
        <v>43</v>
      </c>
      <c r="C40" s="51">
        <f t="shared" si="0"/>
        <v>19</v>
      </c>
      <c r="D40" s="52" t="s">
        <v>55</v>
      </c>
      <c r="E40" s="53" t="s">
        <v>223</v>
      </c>
      <c r="F40" s="52" t="s">
        <v>124</v>
      </c>
      <c r="G40" s="52" t="s">
        <v>224</v>
      </c>
      <c r="H40" s="54" t="s">
        <v>48</v>
      </c>
      <c r="I40" s="55" t="s">
        <v>64</v>
      </c>
      <c r="J40" s="91" t="s">
        <v>65</v>
      </c>
      <c r="K40" s="57" t="s">
        <v>59</v>
      </c>
      <c r="L40" s="92">
        <v>1</v>
      </c>
      <c r="M40" s="93">
        <v>1</v>
      </c>
      <c r="N40" s="94">
        <v>0</v>
      </c>
      <c r="O40" s="95" t="s">
        <v>225</v>
      </c>
      <c r="P40" s="61" t="s">
        <v>226</v>
      </c>
      <c r="Q40" s="61"/>
      <c r="R40" s="61"/>
      <c r="S40" s="96">
        <v>1</v>
      </c>
      <c r="T40" s="42" t="s">
        <v>29</v>
      </c>
    </row>
    <row r="41" spans="1:20" s="42" customFormat="1" ht="99.75" customHeight="1">
      <c r="A41" s="30"/>
      <c r="B41" s="31">
        <v>1</v>
      </c>
      <c r="C41" s="31">
        <v>1</v>
      </c>
      <c r="D41" s="32" t="s">
        <v>122</v>
      </c>
      <c r="E41" s="33" t="s">
        <v>227</v>
      </c>
      <c r="F41" s="32" t="s">
        <v>228</v>
      </c>
      <c r="G41" s="32" t="s">
        <v>229</v>
      </c>
      <c r="H41" s="34" t="s">
        <v>23</v>
      </c>
      <c r="I41" s="35" t="s">
        <v>230</v>
      </c>
      <c r="J41" s="36" t="s">
        <v>80</v>
      </c>
      <c r="K41" s="37" t="s">
        <v>128</v>
      </c>
      <c r="L41" s="38">
        <v>2</v>
      </c>
      <c r="M41" s="39">
        <v>1</v>
      </c>
      <c r="N41" s="40">
        <v>1</v>
      </c>
      <c r="O41" s="41" t="s">
        <v>231</v>
      </c>
      <c r="P41" s="41" t="s">
        <v>232</v>
      </c>
      <c r="Q41" s="41"/>
      <c r="R41" s="41"/>
      <c r="S41" s="51">
        <v>4</v>
      </c>
      <c r="T41" s="42" t="s">
        <v>29</v>
      </c>
    </row>
    <row r="42" spans="1:20" s="42" customFormat="1" ht="118.5" customHeight="1">
      <c r="A42" s="30"/>
      <c r="B42" s="31">
        <v>7</v>
      </c>
      <c r="C42" s="31">
        <f>C41+1</f>
        <v>2</v>
      </c>
      <c r="D42" s="32" t="s">
        <v>233</v>
      </c>
      <c r="E42" s="33" t="s">
        <v>234</v>
      </c>
      <c r="F42" s="32" t="s">
        <v>228</v>
      </c>
      <c r="G42" s="32" t="s">
        <v>229</v>
      </c>
      <c r="H42" s="34" t="s">
        <v>48</v>
      </c>
      <c r="I42" s="35" t="s">
        <v>64</v>
      </c>
      <c r="J42" s="36" t="s">
        <v>58</v>
      </c>
      <c r="K42" s="37" t="s">
        <v>235</v>
      </c>
      <c r="L42" s="38">
        <v>7</v>
      </c>
      <c r="M42" s="39">
        <v>3</v>
      </c>
      <c r="N42" s="40">
        <v>4</v>
      </c>
      <c r="O42" s="41" t="s">
        <v>236</v>
      </c>
      <c r="P42" s="41" t="s">
        <v>237</v>
      </c>
      <c r="Q42" s="66" t="s">
        <v>238</v>
      </c>
      <c r="R42" s="66"/>
      <c r="S42" s="51">
        <v>1</v>
      </c>
      <c r="T42" s="42" t="s">
        <v>29</v>
      </c>
    </row>
    <row r="43" spans="1:20" ht="48" customHeight="1">
      <c r="A43" s="30"/>
      <c r="B43" s="31">
        <v>8</v>
      </c>
      <c r="C43" s="31">
        <f aca="true" t="shared" si="1" ref="C43:C106">C42+1</f>
        <v>3</v>
      </c>
      <c r="D43" s="32" t="s">
        <v>239</v>
      </c>
      <c r="E43" s="33" t="s">
        <v>240</v>
      </c>
      <c r="F43" s="32" t="s">
        <v>228</v>
      </c>
      <c r="G43" s="32" t="s">
        <v>229</v>
      </c>
      <c r="H43" s="32" t="s">
        <v>48</v>
      </c>
      <c r="I43" s="33" t="s">
        <v>64</v>
      </c>
      <c r="J43" s="97" t="s">
        <v>50</v>
      </c>
      <c r="K43" s="37" t="s">
        <v>241</v>
      </c>
      <c r="L43" s="98">
        <v>4</v>
      </c>
      <c r="M43" s="99">
        <v>2</v>
      </c>
      <c r="N43" s="100">
        <v>2</v>
      </c>
      <c r="O43" s="41" t="s">
        <v>242</v>
      </c>
      <c r="P43" s="41" t="s">
        <v>243</v>
      </c>
      <c r="Q43" s="41"/>
      <c r="R43" s="41" t="s">
        <v>244</v>
      </c>
      <c r="S43" s="51">
        <v>1</v>
      </c>
      <c r="T43" s="42" t="s">
        <v>29</v>
      </c>
    </row>
    <row r="44" spans="1:20" s="42" customFormat="1" ht="79.5" customHeight="1">
      <c r="A44" s="30"/>
      <c r="B44" s="96">
        <v>11</v>
      </c>
      <c r="C44" s="31">
        <f t="shared" si="1"/>
        <v>4</v>
      </c>
      <c r="D44" s="32" t="s">
        <v>245</v>
      </c>
      <c r="E44" s="33" t="s">
        <v>246</v>
      </c>
      <c r="F44" s="32" t="s">
        <v>228</v>
      </c>
      <c r="G44" s="32" t="s">
        <v>229</v>
      </c>
      <c r="H44" s="34" t="s">
        <v>40</v>
      </c>
      <c r="I44" s="35" t="s">
        <v>94</v>
      </c>
      <c r="J44" s="101" t="s">
        <v>42</v>
      </c>
      <c r="K44" s="33" t="s">
        <v>247</v>
      </c>
      <c r="L44" s="102">
        <v>3</v>
      </c>
      <c r="M44" s="103">
        <v>0</v>
      </c>
      <c r="N44" s="104">
        <v>3</v>
      </c>
      <c r="O44" s="33" t="s">
        <v>248</v>
      </c>
      <c r="P44" s="33" t="s">
        <v>249</v>
      </c>
      <c r="Q44" s="105" t="s">
        <v>250</v>
      </c>
      <c r="R44" s="105"/>
      <c r="S44" s="83">
        <v>1</v>
      </c>
      <c r="T44" s="42" t="s">
        <v>29</v>
      </c>
    </row>
    <row r="45" spans="1:20" s="42" customFormat="1" ht="47.25" customHeight="1">
      <c r="A45" s="30"/>
      <c r="B45" s="31">
        <v>17</v>
      </c>
      <c r="C45" s="31">
        <f t="shared" si="1"/>
        <v>5</v>
      </c>
      <c r="D45" s="32" t="s">
        <v>251</v>
      </c>
      <c r="E45" s="33" t="s">
        <v>252</v>
      </c>
      <c r="F45" s="32" t="s">
        <v>228</v>
      </c>
      <c r="G45" s="32" t="s">
        <v>229</v>
      </c>
      <c r="H45" s="34" t="s">
        <v>23</v>
      </c>
      <c r="I45" s="35" t="s">
        <v>24</v>
      </c>
      <c r="J45" s="36" t="s">
        <v>253</v>
      </c>
      <c r="K45" s="37" t="s">
        <v>254</v>
      </c>
      <c r="L45" s="47">
        <v>2</v>
      </c>
      <c r="M45" s="48">
        <v>1</v>
      </c>
      <c r="N45" s="49">
        <v>1</v>
      </c>
      <c r="O45" s="41" t="s">
        <v>255</v>
      </c>
      <c r="P45" s="41" t="s">
        <v>256</v>
      </c>
      <c r="Q45" s="41"/>
      <c r="R45" s="41"/>
      <c r="S45" s="51">
        <v>1</v>
      </c>
      <c r="T45" s="42" t="s">
        <v>29</v>
      </c>
    </row>
    <row r="46" spans="1:20" s="108" customFormat="1" ht="155.25" customHeight="1">
      <c r="A46" s="30"/>
      <c r="B46" s="31">
        <v>18</v>
      </c>
      <c r="C46" s="31">
        <f t="shared" si="1"/>
        <v>6</v>
      </c>
      <c r="D46" s="32" t="s">
        <v>257</v>
      </c>
      <c r="E46" s="33" t="s">
        <v>258</v>
      </c>
      <c r="F46" s="32" t="s">
        <v>228</v>
      </c>
      <c r="G46" s="32" t="s">
        <v>229</v>
      </c>
      <c r="H46" s="34" t="s">
        <v>48</v>
      </c>
      <c r="I46" s="35" t="s">
        <v>64</v>
      </c>
      <c r="J46" s="101" t="s">
        <v>259</v>
      </c>
      <c r="K46" s="37" t="s">
        <v>260</v>
      </c>
      <c r="L46" s="34">
        <v>2</v>
      </c>
      <c r="M46" s="106">
        <v>1</v>
      </c>
      <c r="N46" s="107">
        <v>1</v>
      </c>
      <c r="O46" s="41" t="s">
        <v>261</v>
      </c>
      <c r="P46" s="41" t="s">
        <v>262</v>
      </c>
      <c r="Q46" s="66" t="s">
        <v>263</v>
      </c>
      <c r="R46" s="66"/>
      <c r="S46" s="51">
        <v>1</v>
      </c>
      <c r="T46" s="42" t="s">
        <v>29</v>
      </c>
    </row>
    <row r="47" spans="1:20" s="42" customFormat="1" ht="47.25" customHeight="1">
      <c r="A47" s="30"/>
      <c r="B47" s="31">
        <v>19</v>
      </c>
      <c r="C47" s="31">
        <f t="shared" si="1"/>
        <v>7</v>
      </c>
      <c r="D47" s="32" t="s">
        <v>264</v>
      </c>
      <c r="E47" s="33" t="s">
        <v>265</v>
      </c>
      <c r="F47" s="32" t="s">
        <v>228</v>
      </c>
      <c r="G47" s="32" t="s">
        <v>229</v>
      </c>
      <c r="H47" s="34" t="s">
        <v>40</v>
      </c>
      <c r="I47" s="35" t="s">
        <v>94</v>
      </c>
      <c r="J47" s="36" t="s">
        <v>266</v>
      </c>
      <c r="K47" s="37" t="s">
        <v>267</v>
      </c>
      <c r="L47" s="38">
        <v>1</v>
      </c>
      <c r="M47" s="39">
        <v>0</v>
      </c>
      <c r="N47" s="40">
        <v>1</v>
      </c>
      <c r="O47" s="41" t="s">
        <v>268</v>
      </c>
      <c r="P47" s="41" t="s">
        <v>269</v>
      </c>
      <c r="Q47" s="41"/>
      <c r="R47" s="41"/>
      <c r="S47" s="51">
        <v>2</v>
      </c>
      <c r="T47" s="42" t="s">
        <v>29</v>
      </c>
    </row>
    <row r="48" spans="1:20" s="42" customFormat="1" ht="102.75" customHeight="1">
      <c r="A48" s="30"/>
      <c r="B48" s="31">
        <v>20</v>
      </c>
      <c r="C48" s="31">
        <f t="shared" si="1"/>
        <v>8</v>
      </c>
      <c r="D48" s="32" t="s">
        <v>270</v>
      </c>
      <c r="E48" s="33" t="s">
        <v>271</v>
      </c>
      <c r="F48" s="32" t="s">
        <v>228</v>
      </c>
      <c r="G48" s="32" t="s">
        <v>229</v>
      </c>
      <c r="H48" s="34" t="s">
        <v>23</v>
      </c>
      <c r="I48" s="35" t="s">
        <v>24</v>
      </c>
      <c r="J48" s="36" t="s">
        <v>272</v>
      </c>
      <c r="K48" s="37" t="s">
        <v>260</v>
      </c>
      <c r="L48" s="38">
        <v>2</v>
      </c>
      <c r="M48" s="39">
        <v>1</v>
      </c>
      <c r="N48" s="40">
        <v>1</v>
      </c>
      <c r="O48" s="41" t="s">
        <v>273</v>
      </c>
      <c r="P48" s="41" t="s">
        <v>274</v>
      </c>
      <c r="Q48" s="41"/>
      <c r="R48" s="41"/>
      <c r="S48" s="51">
        <v>1</v>
      </c>
      <c r="T48" s="42" t="s">
        <v>29</v>
      </c>
    </row>
    <row r="49" spans="1:20" s="42" customFormat="1" ht="130.5" customHeight="1">
      <c r="A49" s="30"/>
      <c r="B49" s="31">
        <v>21</v>
      </c>
      <c r="C49" s="31">
        <f t="shared" si="1"/>
        <v>9</v>
      </c>
      <c r="D49" s="32" t="s">
        <v>275</v>
      </c>
      <c r="E49" s="33" t="s">
        <v>276</v>
      </c>
      <c r="F49" s="32" t="s">
        <v>228</v>
      </c>
      <c r="G49" s="32" t="s">
        <v>229</v>
      </c>
      <c r="H49" s="34" t="s">
        <v>48</v>
      </c>
      <c r="I49" s="35" t="s">
        <v>64</v>
      </c>
      <c r="J49" s="36" t="s">
        <v>272</v>
      </c>
      <c r="K49" s="37" t="s">
        <v>59</v>
      </c>
      <c r="L49" s="38">
        <v>2</v>
      </c>
      <c r="M49" s="39">
        <v>1</v>
      </c>
      <c r="N49" s="40">
        <v>1</v>
      </c>
      <c r="O49" s="41" t="s">
        <v>277</v>
      </c>
      <c r="P49" s="41" t="s">
        <v>278</v>
      </c>
      <c r="Q49" s="41"/>
      <c r="R49" s="41"/>
      <c r="S49" s="51">
        <v>2</v>
      </c>
      <c r="T49" s="42" t="s">
        <v>29</v>
      </c>
    </row>
    <row r="50" spans="1:20" s="42" customFormat="1" ht="118.5" customHeight="1">
      <c r="A50" s="30"/>
      <c r="B50" s="31">
        <v>22</v>
      </c>
      <c r="C50" s="31">
        <f t="shared" si="1"/>
        <v>10</v>
      </c>
      <c r="D50" s="32" t="s">
        <v>30</v>
      </c>
      <c r="E50" s="33" t="s">
        <v>279</v>
      </c>
      <c r="F50" s="32" t="s">
        <v>228</v>
      </c>
      <c r="G50" s="32" t="s">
        <v>229</v>
      </c>
      <c r="H50" s="34" t="s">
        <v>48</v>
      </c>
      <c r="I50" s="35" t="s">
        <v>174</v>
      </c>
      <c r="J50" s="36" t="s">
        <v>280</v>
      </c>
      <c r="K50" s="37" t="s">
        <v>33</v>
      </c>
      <c r="L50" s="38">
        <v>4</v>
      </c>
      <c r="M50" s="39">
        <v>2</v>
      </c>
      <c r="N50" s="40">
        <v>2</v>
      </c>
      <c r="O50" s="41" t="s">
        <v>281</v>
      </c>
      <c r="P50" s="41" t="s">
        <v>282</v>
      </c>
      <c r="Q50" s="43" t="s">
        <v>283</v>
      </c>
      <c r="R50" s="43"/>
      <c r="S50" s="51">
        <v>2</v>
      </c>
      <c r="T50" s="42" t="s">
        <v>29</v>
      </c>
    </row>
    <row r="51" spans="1:20" s="42" customFormat="1" ht="120">
      <c r="A51" s="30"/>
      <c r="B51" s="31">
        <v>23</v>
      </c>
      <c r="C51" s="31">
        <f t="shared" si="1"/>
        <v>11</v>
      </c>
      <c r="D51" s="32" t="s">
        <v>90</v>
      </c>
      <c r="E51" s="33" t="s">
        <v>284</v>
      </c>
      <c r="F51" s="32" t="s">
        <v>228</v>
      </c>
      <c r="G51" s="32" t="s">
        <v>229</v>
      </c>
      <c r="H51" s="34" t="s">
        <v>23</v>
      </c>
      <c r="I51" s="35" t="s">
        <v>24</v>
      </c>
      <c r="J51" s="36" t="s">
        <v>58</v>
      </c>
      <c r="K51" s="37" t="s">
        <v>95</v>
      </c>
      <c r="L51" s="38">
        <v>2</v>
      </c>
      <c r="M51" s="39">
        <v>1</v>
      </c>
      <c r="N51" s="40">
        <v>1</v>
      </c>
      <c r="O51" s="41" t="s">
        <v>285</v>
      </c>
      <c r="P51" s="41" t="s">
        <v>286</v>
      </c>
      <c r="Q51" s="41"/>
      <c r="R51" s="41" t="s">
        <v>287</v>
      </c>
      <c r="S51" s="51">
        <v>3</v>
      </c>
      <c r="T51" s="42" t="s">
        <v>29</v>
      </c>
    </row>
    <row r="52" spans="1:20" s="42" customFormat="1" ht="36">
      <c r="A52" s="30"/>
      <c r="B52" s="31">
        <v>26</v>
      </c>
      <c r="C52" s="31">
        <f t="shared" si="1"/>
        <v>12</v>
      </c>
      <c r="D52" s="32" t="s">
        <v>288</v>
      </c>
      <c r="E52" s="33" t="s">
        <v>289</v>
      </c>
      <c r="F52" s="32" t="s">
        <v>228</v>
      </c>
      <c r="G52" s="32" t="s">
        <v>229</v>
      </c>
      <c r="H52" s="34" t="s">
        <v>48</v>
      </c>
      <c r="I52" s="35" t="s">
        <v>290</v>
      </c>
      <c r="J52" s="36" t="s">
        <v>42</v>
      </c>
      <c r="K52" s="37" t="s">
        <v>291</v>
      </c>
      <c r="L52" s="38">
        <v>4</v>
      </c>
      <c r="M52" s="39">
        <v>0</v>
      </c>
      <c r="N52" s="40">
        <v>2</v>
      </c>
      <c r="O52" s="41" t="s">
        <v>292</v>
      </c>
      <c r="P52" s="41" t="s">
        <v>293</v>
      </c>
      <c r="Q52" s="66" t="s">
        <v>294</v>
      </c>
      <c r="R52" s="66"/>
      <c r="S52" s="51">
        <v>1</v>
      </c>
      <c r="T52" s="42" t="s">
        <v>29</v>
      </c>
    </row>
    <row r="53" spans="1:20" s="44" customFormat="1" ht="96" customHeight="1">
      <c r="A53" s="30"/>
      <c r="B53" s="31">
        <v>27</v>
      </c>
      <c r="C53" s="31">
        <f t="shared" si="1"/>
        <v>13</v>
      </c>
      <c r="D53" s="32" t="s">
        <v>37</v>
      </c>
      <c r="E53" s="33" t="s">
        <v>295</v>
      </c>
      <c r="F53" s="32" t="s">
        <v>228</v>
      </c>
      <c r="G53" s="32" t="s">
        <v>229</v>
      </c>
      <c r="H53" s="34" t="s">
        <v>48</v>
      </c>
      <c r="I53" s="35" t="s">
        <v>64</v>
      </c>
      <c r="J53" s="36" t="s">
        <v>296</v>
      </c>
      <c r="K53" s="37" t="s">
        <v>297</v>
      </c>
      <c r="L53" s="38">
        <v>4</v>
      </c>
      <c r="M53" s="39">
        <v>2</v>
      </c>
      <c r="N53" s="40">
        <v>2</v>
      </c>
      <c r="O53" s="41" t="s">
        <v>298</v>
      </c>
      <c r="P53" s="41" t="s">
        <v>299</v>
      </c>
      <c r="Q53" s="41"/>
      <c r="R53" s="41"/>
      <c r="S53" s="51">
        <v>4</v>
      </c>
      <c r="T53" s="42" t="s">
        <v>29</v>
      </c>
    </row>
    <row r="54" spans="1:20" s="109" customFormat="1" ht="55.5" customHeight="1">
      <c r="A54" s="30"/>
      <c r="B54" s="96">
        <v>30</v>
      </c>
      <c r="C54" s="31">
        <f t="shared" si="1"/>
        <v>14</v>
      </c>
      <c r="D54" s="32" t="s">
        <v>300</v>
      </c>
      <c r="E54" s="33" t="s">
        <v>301</v>
      </c>
      <c r="F54" s="32" t="s">
        <v>228</v>
      </c>
      <c r="G54" s="32" t="s">
        <v>229</v>
      </c>
      <c r="H54" s="34" t="s">
        <v>40</v>
      </c>
      <c r="I54" s="35" t="s">
        <v>94</v>
      </c>
      <c r="J54" s="101" t="s">
        <v>302</v>
      </c>
      <c r="K54" s="33" t="s">
        <v>303</v>
      </c>
      <c r="L54" s="34">
        <v>1</v>
      </c>
      <c r="M54" s="106">
        <v>0</v>
      </c>
      <c r="N54" s="107">
        <v>1</v>
      </c>
      <c r="O54" s="33" t="s">
        <v>304</v>
      </c>
      <c r="P54" s="33" t="s">
        <v>305</v>
      </c>
      <c r="Q54" s="105" t="s">
        <v>306</v>
      </c>
      <c r="R54" s="105"/>
      <c r="S54" s="90">
        <v>1</v>
      </c>
      <c r="T54" s="42" t="s">
        <v>29</v>
      </c>
    </row>
    <row r="55" spans="1:20" s="82" customFormat="1" ht="66.75" customHeight="1">
      <c r="A55" s="30"/>
      <c r="B55" s="31">
        <v>32</v>
      </c>
      <c r="C55" s="31">
        <f t="shared" si="1"/>
        <v>15</v>
      </c>
      <c r="D55" s="32" t="s">
        <v>185</v>
      </c>
      <c r="E55" s="33" t="s">
        <v>307</v>
      </c>
      <c r="F55" s="32" t="s">
        <v>228</v>
      </c>
      <c r="G55" s="32" t="s">
        <v>229</v>
      </c>
      <c r="H55" s="34" t="s">
        <v>40</v>
      </c>
      <c r="I55" s="35" t="s">
        <v>94</v>
      </c>
      <c r="J55" s="36" t="s">
        <v>80</v>
      </c>
      <c r="K55" s="37" t="s">
        <v>187</v>
      </c>
      <c r="L55" s="38" t="s">
        <v>308</v>
      </c>
      <c r="M55" s="39" t="s">
        <v>308</v>
      </c>
      <c r="N55" s="40" t="s">
        <v>308</v>
      </c>
      <c r="O55" s="41" t="s">
        <v>309</v>
      </c>
      <c r="P55" s="41" t="s">
        <v>310</v>
      </c>
      <c r="Q55" s="41"/>
      <c r="R55" s="41" t="s">
        <v>311</v>
      </c>
      <c r="S55" s="51">
        <v>2</v>
      </c>
      <c r="T55" s="42" t="s">
        <v>29</v>
      </c>
    </row>
    <row r="56" spans="1:20" s="42" customFormat="1" ht="90" customHeight="1">
      <c r="A56" s="30"/>
      <c r="B56" s="31">
        <v>33</v>
      </c>
      <c r="C56" s="31">
        <f t="shared" si="1"/>
        <v>16</v>
      </c>
      <c r="D56" s="32" t="s">
        <v>77</v>
      </c>
      <c r="E56" s="33" t="s">
        <v>312</v>
      </c>
      <c r="F56" s="32" t="s">
        <v>228</v>
      </c>
      <c r="G56" s="32" t="s">
        <v>229</v>
      </c>
      <c r="H56" s="34" t="s">
        <v>40</v>
      </c>
      <c r="I56" s="35" t="s">
        <v>79</v>
      </c>
      <c r="J56" s="65" t="s">
        <v>313</v>
      </c>
      <c r="K56" s="37" t="s">
        <v>81</v>
      </c>
      <c r="L56" s="38">
        <v>1</v>
      </c>
      <c r="M56" s="39">
        <v>0</v>
      </c>
      <c r="N56" s="40">
        <v>1</v>
      </c>
      <c r="O56" s="41" t="s">
        <v>82</v>
      </c>
      <c r="P56" s="41" t="s">
        <v>83</v>
      </c>
      <c r="Q56" s="66" t="s">
        <v>84</v>
      </c>
      <c r="R56" s="66"/>
      <c r="S56" s="51">
        <v>1</v>
      </c>
      <c r="T56" s="42" t="s">
        <v>29</v>
      </c>
    </row>
    <row r="57" spans="1:20" s="42" customFormat="1" ht="51" customHeight="1">
      <c r="A57" s="30"/>
      <c r="B57" s="31">
        <v>34</v>
      </c>
      <c r="C57" s="31">
        <f t="shared" si="1"/>
        <v>17</v>
      </c>
      <c r="D57" s="32" t="s">
        <v>314</v>
      </c>
      <c r="E57" s="33" t="s">
        <v>315</v>
      </c>
      <c r="F57" s="32" t="s">
        <v>228</v>
      </c>
      <c r="G57" s="32" t="s">
        <v>229</v>
      </c>
      <c r="H57" s="34" t="s">
        <v>40</v>
      </c>
      <c r="I57" s="35" t="s">
        <v>94</v>
      </c>
      <c r="J57" s="36" t="s">
        <v>302</v>
      </c>
      <c r="K57" s="37" t="s">
        <v>316</v>
      </c>
      <c r="L57" s="38">
        <v>2</v>
      </c>
      <c r="M57" s="39">
        <v>0</v>
      </c>
      <c r="N57" s="40">
        <v>2</v>
      </c>
      <c r="O57" s="41" t="s">
        <v>317</v>
      </c>
      <c r="P57" s="41" t="s">
        <v>318</v>
      </c>
      <c r="Q57" s="41"/>
      <c r="R57" s="41"/>
      <c r="S57" s="51">
        <v>1</v>
      </c>
      <c r="T57" s="42" t="s">
        <v>29</v>
      </c>
    </row>
    <row r="58" spans="1:20" s="42" customFormat="1" ht="77.25" customHeight="1">
      <c r="A58" s="30"/>
      <c r="B58" s="31">
        <v>36</v>
      </c>
      <c r="C58" s="31">
        <f t="shared" si="1"/>
        <v>18</v>
      </c>
      <c r="D58" s="32" t="s">
        <v>319</v>
      </c>
      <c r="E58" s="33" t="s">
        <v>320</v>
      </c>
      <c r="F58" s="32" t="s">
        <v>228</v>
      </c>
      <c r="G58" s="32" t="s">
        <v>229</v>
      </c>
      <c r="H58" s="34" t="s">
        <v>48</v>
      </c>
      <c r="I58" s="35" t="s">
        <v>174</v>
      </c>
      <c r="J58" s="36" t="s">
        <v>42</v>
      </c>
      <c r="K58" s="37" t="s">
        <v>321</v>
      </c>
      <c r="L58" s="38">
        <v>4</v>
      </c>
      <c r="M58" s="39">
        <v>2</v>
      </c>
      <c r="N58" s="40">
        <v>2</v>
      </c>
      <c r="O58" s="41" t="s">
        <v>322</v>
      </c>
      <c r="P58" s="41" t="s">
        <v>323</v>
      </c>
      <c r="Q58" s="66" t="s">
        <v>324</v>
      </c>
      <c r="R58" s="66"/>
      <c r="S58" s="51">
        <v>1</v>
      </c>
      <c r="T58" s="42" t="s">
        <v>29</v>
      </c>
    </row>
    <row r="59" spans="1:20" s="42" customFormat="1" ht="82.5" customHeight="1">
      <c r="A59" s="30"/>
      <c r="B59" s="31">
        <v>37</v>
      </c>
      <c r="C59" s="31">
        <f t="shared" si="1"/>
        <v>19</v>
      </c>
      <c r="D59" s="32" t="s">
        <v>325</v>
      </c>
      <c r="E59" s="33" t="s">
        <v>326</v>
      </c>
      <c r="F59" s="32" t="s">
        <v>228</v>
      </c>
      <c r="G59" s="32" t="s">
        <v>229</v>
      </c>
      <c r="H59" s="34" t="s">
        <v>40</v>
      </c>
      <c r="I59" s="35" t="s">
        <v>94</v>
      </c>
      <c r="J59" s="36" t="s">
        <v>42</v>
      </c>
      <c r="K59" s="37" t="s">
        <v>327</v>
      </c>
      <c r="L59" s="34">
        <v>0</v>
      </c>
      <c r="M59" s="106">
        <v>0</v>
      </c>
      <c r="N59" s="107">
        <v>0</v>
      </c>
      <c r="O59" s="41" t="s">
        <v>328</v>
      </c>
      <c r="P59" s="41" t="s">
        <v>329</v>
      </c>
      <c r="Q59" s="66" t="s">
        <v>330</v>
      </c>
      <c r="R59" s="67" t="s">
        <v>331</v>
      </c>
      <c r="S59" s="51">
        <v>1</v>
      </c>
      <c r="T59" s="42" t="s">
        <v>29</v>
      </c>
    </row>
    <row r="60" spans="1:20" s="42" customFormat="1" ht="118.5" customHeight="1">
      <c r="A60" s="30"/>
      <c r="B60" s="31">
        <v>39</v>
      </c>
      <c r="C60" s="31">
        <f t="shared" si="1"/>
        <v>20</v>
      </c>
      <c r="D60" s="32" t="s">
        <v>46</v>
      </c>
      <c r="E60" s="33" t="s">
        <v>332</v>
      </c>
      <c r="F60" s="32" t="s">
        <v>228</v>
      </c>
      <c r="G60" s="32" t="s">
        <v>229</v>
      </c>
      <c r="H60" s="34" t="s">
        <v>48</v>
      </c>
      <c r="I60" s="35" t="s">
        <v>333</v>
      </c>
      <c r="J60" s="36" t="s">
        <v>302</v>
      </c>
      <c r="K60" s="37" t="s">
        <v>51</v>
      </c>
      <c r="L60" s="38">
        <v>3</v>
      </c>
      <c r="M60" s="39">
        <v>1</v>
      </c>
      <c r="N60" s="40">
        <v>1</v>
      </c>
      <c r="O60" s="41" t="s">
        <v>334</v>
      </c>
      <c r="P60" s="41" t="s">
        <v>53</v>
      </c>
      <c r="Q60" s="41"/>
      <c r="R60" s="41" t="s">
        <v>54</v>
      </c>
      <c r="S60" s="51">
        <v>1</v>
      </c>
      <c r="T60" s="42" t="s">
        <v>29</v>
      </c>
    </row>
    <row r="61" spans="1:20" s="42" customFormat="1" ht="91.5" customHeight="1">
      <c r="A61" s="30"/>
      <c r="B61" s="31">
        <v>40</v>
      </c>
      <c r="C61" s="31">
        <f t="shared" si="1"/>
        <v>21</v>
      </c>
      <c r="D61" s="32" t="s">
        <v>85</v>
      </c>
      <c r="E61" s="33" t="s">
        <v>335</v>
      </c>
      <c r="F61" s="32" t="s">
        <v>228</v>
      </c>
      <c r="G61" s="32" t="s">
        <v>229</v>
      </c>
      <c r="H61" s="34" t="s">
        <v>48</v>
      </c>
      <c r="I61" s="35" t="s">
        <v>336</v>
      </c>
      <c r="J61" s="101" t="s">
        <v>302</v>
      </c>
      <c r="K61" s="37" t="s">
        <v>87</v>
      </c>
      <c r="L61" s="34">
        <v>2</v>
      </c>
      <c r="M61" s="106">
        <v>1</v>
      </c>
      <c r="N61" s="107">
        <v>2</v>
      </c>
      <c r="O61" s="41" t="s">
        <v>337</v>
      </c>
      <c r="P61" s="41" t="s">
        <v>338</v>
      </c>
      <c r="Q61" s="66" t="s">
        <v>339</v>
      </c>
      <c r="R61" s="67"/>
      <c r="S61" s="51">
        <v>2</v>
      </c>
      <c r="T61" s="42" t="s">
        <v>29</v>
      </c>
    </row>
    <row r="62" spans="2:20" s="30" customFormat="1" ht="111.75" customHeight="1">
      <c r="B62" s="31">
        <v>42</v>
      </c>
      <c r="C62" s="31">
        <f t="shared" si="1"/>
        <v>22</v>
      </c>
      <c r="D62" s="32" t="s">
        <v>340</v>
      </c>
      <c r="E62" s="33" t="s">
        <v>341</v>
      </c>
      <c r="F62" s="32" t="s">
        <v>228</v>
      </c>
      <c r="G62" s="32" t="s">
        <v>229</v>
      </c>
      <c r="H62" s="34" t="s">
        <v>48</v>
      </c>
      <c r="I62" s="35" t="s">
        <v>342</v>
      </c>
      <c r="J62" s="36" t="s">
        <v>343</v>
      </c>
      <c r="K62" s="37" t="s">
        <v>344</v>
      </c>
      <c r="L62" s="38">
        <v>5</v>
      </c>
      <c r="M62" s="39">
        <v>2</v>
      </c>
      <c r="N62" s="40">
        <v>3</v>
      </c>
      <c r="O62" s="37" t="s">
        <v>345</v>
      </c>
      <c r="P62" s="37" t="s">
        <v>346</v>
      </c>
      <c r="Q62" s="110" t="s">
        <v>347</v>
      </c>
      <c r="R62" s="111"/>
      <c r="S62" s="51">
        <v>1</v>
      </c>
      <c r="T62" s="42" t="s">
        <v>29</v>
      </c>
    </row>
    <row r="63" spans="1:20" s="42" customFormat="1" ht="60" customHeight="1">
      <c r="A63" s="30"/>
      <c r="B63" s="31">
        <v>43</v>
      </c>
      <c r="C63" s="31">
        <f t="shared" si="1"/>
        <v>23</v>
      </c>
      <c r="D63" s="32" t="s">
        <v>348</v>
      </c>
      <c r="E63" s="33" t="s">
        <v>56</v>
      </c>
      <c r="F63" s="32" t="s">
        <v>228</v>
      </c>
      <c r="G63" s="32" t="s">
        <v>229</v>
      </c>
      <c r="H63" s="34" t="s">
        <v>40</v>
      </c>
      <c r="I63" s="35" t="s">
        <v>349</v>
      </c>
      <c r="J63" s="36" t="s">
        <v>58</v>
      </c>
      <c r="K63" s="37" t="s">
        <v>59</v>
      </c>
      <c r="L63" s="38">
        <v>1</v>
      </c>
      <c r="M63" s="39">
        <v>0</v>
      </c>
      <c r="N63" s="40">
        <v>1</v>
      </c>
      <c r="O63" s="45" t="s">
        <v>60</v>
      </c>
      <c r="P63" s="41" t="s">
        <v>61</v>
      </c>
      <c r="Q63" s="112"/>
      <c r="R63" s="112" t="s">
        <v>350</v>
      </c>
      <c r="S63" s="51">
        <v>2</v>
      </c>
      <c r="T63" s="42" t="s">
        <v>29</v>
      </c>
    </row>
    <row r="64" spans="1:20" s="42" customFormat="1" ht="114.75" customHeight="1">
      <c r="A64" s="30"/>
      <c r="B64" s="31">
        <v>43</v>
      </c>
      <c r="C64" s="31">
        <f t="shared" si="1"/>
        <v>24</v>
      </c>
      <c r="D64" s="32" t="s">
        <v>55</v>
      </c>
      <c r="E64" s="33" t="s">
        <v>351</v>
      </c>
      <c r="F64" s="32" t="s">
        <v>228</v>
      </c>
      <c r="G64" s="32" t="s">
        <v>229</v>
      </c>
      <c r="H64" s="34" t="s">
        <v>48</v>
      </c>
      <c r="I64" s="35" t="s">
        <v>352</v>
      </c>
      <c r="J64" s="36" t="s">
        <v>80</v>
      </c>
      <c r="K64" s="37" t="s">
        <v>59</v>
      </c>
      <c r="L64" s="38">
        <v>5</v>
      </c>
      <c r="M64" s="39">
        <v>2</v>
      </c>
      <c r="N64" s="40">
        <v>3</v>
      </c>
      <c r="O64" s="45" t="s">
        <v>353</v>
      </c>
      <c r="P64" s="41" t="s">
        <v>354</v>
      </c>
      <c r="Q64" s="41"/>
      <c r="R64" s="41" t="s">
        <v>355</v>
      </c>
      <c r="S64" s="51">
        <v>4</v>
      </c>
      <c r="T64" s="42" t="s">
        <v>29</v>
      </c>
    </row>
    <row r="65" spans="1:20" s="42" customFormat="1" ht="66.75" customHeight="1">
      <c r="A65" s="30"/>
      <c r="B65" s="31">
        <v>44</v>
      </c>
      <c r="C65" s="31">
        <f t="shared" si="1"/>
        <v>25</v>
      </c>
      <c r="D65" s="32" t="s">
        <v>356</v>
      </c>
      <c r="E65" s="33" t="s">
        <v>357</v>
      </c>
      <c r="F65" s="32" t="s">
        <v>228</v>
      </c>
      <c r="G65" s="32" t="s">
        <v>229</v>
      </c>
      <c r="H65" s="34" t="s">
        <v>23</v>
      </c>
      <c r="I65" s="35" t="s">
        <v>24</v>
      </c>
      <c r="J65" s="36" t="s">
        <v>113</v>
      </c>
      <c r="K65" s="37" t="s">
        <v>358</v>
      </c>
      <c r="L65" s="38">
        <v>2</v>
      </c>
      <c r="M65" s="39">
        <v>1</v>
      </c>
      <c r="N65" s="40">
        <v>1</v>
      </c>
      <c r="O65" s="41" t="s">
        <v>359</v>
      </c>
      <c r="P65" s="41" t="s">
        <v>360</v>
      </c>
      <c r="Q65" s="113" t="s">
        <v>361</v>
      </c>
      <c r="R65" s="113"/>
      <c r="S65" s="51">
        <v>1</v>
      </c>
      <c r="T65" s="42" t="s">
        <v>29</v>
      </c>
    </row>
    <row r="66" spans="1:20" s="42" customFormat="1" ht="57.75" customHeight="1">
      <c r="A66" s="30"/>
      <c r="B66" s="31">
        <v>45</v>
      </c>
      <c r="C66" s="31">
        <f t="shared" si="1"/>
        <v>26</v>
      </c>
      <c r="D66" s="32" t="s">
        <v>362</v>
      </c>
      <c r="E66" s="33" t="s">
        <v>363</v>
      </c>
      <c r="F66" s="32" t="s">
        <v>228</v>
      </c>
      <c r="G66" s="32" t="s">
        <v>229</v>
      </c>
      <c r="H66" s="34" t="s">
        <v>48</v>
      </c>
      <c r="I66" s="35" t="s">
        <v>364</v>
      </c>
      <c r="J66" s="36" t="s">
        <v>365</v>
      </c>
      <c r="K66" s="37" t="s">
        <v>366</v>
      </c>
      <c r="L66" s="38">
        <v>4</v>
      </c>
      <c r="M66" s="39">
        <v>2</v>
      </c>
      <c r="N66" s="40">
        <v>2</v>
      </c>
      <c r="O66" s="45" t="s">
        <v>367</v>
      </c>
      <c r="P66" s="41" t="s">
        <v>368</v>
      </c>
      <c r="Q66" s="41"/>
      <c r="R66" s="41"/>
      <c r="S66" s="51">
        <v>1</v>
      </c>
      <c r="T66" s="42" t="s">
        <v>29</v>
      </c>
    </row>
    <row r="67" spans="1:20" s="42" customFormat="1" ht="80.25" customHeight="1">
      <c r="A67" s="30"/>
      <c r="B67" s="31">
        <v>46</v>
      </c>
      <c r="C67" s="31">
        <f t="shared" si="1"/>
        <v>27</v>
      </c>
      <c r="D67" s="32" t="s">
        <v>369</v>
      </c>
      <c r="E67" s="33" t="s">
        <v>370</v>
      </c>
      <c r="F67" s="32" t="s">
        <v>228</v>
      </c>
      <c r="G67" s="32" t="s">
        <v>229</v>
      </c>
      <c r="H67" s="34" t="s">
        <v>48</v>
      </c>
      <c r="I67" s="35" t="s">
        <v>371</v>
      </c>
      <c r="J67" s="36" t="s">
        <v>42</v>
      </c>
      <c r="K67" s="37" t="s">
        <v>372</v>
      </c>
      <c r="L67" s="38">
        <v>4</v>
      </c>
      <c r="M67" s="39">
        <v>2</v>
      </c>
      <c r="N67" s="40">
        <v>2</v>
      </c>
      <c r="O67" s="41" t="s">
        <v>373</v>
      </c>
      <c r="P67" s="41" t="s">
        <v>374</v>
      </c>
      <c r="Q67" s="41"/>
      <c r="R67" s="41"/>
      <c r="S67" s="51">
        <v>2</v>
      </c>
      <c r="T67" s="42" t="s">
        <v>29</v>
      </c>
    </row>
    <row r="68" spans="1:20" s="42" customFormat="1" ht="71.25" customHeight="1">
      <c r="A68" s="30"/>
      <c r="B68" s="31">
        <v>47</v>
      </c>
      <c r="C68" s="31">
        <f t="shared" si="1"/>
        <v>28</v>
      </c>
      <c r="D68" s="32" t="s">
        <v>375</v>
      </c>
      <c r="E68" s="33" t="s">
        <v>376</v>
      </c>
      <c r="F68" s="32" t="s">
        <v>228</v>
      </c>
      <c r="G68" s="32" t="s">
        <v>229</v>
      </c>
      <c r="H68" s="34" t="s">
        <v>48</v>
      </c>
      <c r="I68" s="35" t="s">
        <v>377</v>
      </c>
      <c r="J68" s="36" t="s">
        <v>58</v>
      </c>
      <c r="K68" s="37" t="s">
        <v>327</v>
      </c>
      <c r="L68" s="38">
        <v>2</v>
      </c>
      <c r="M68" s="39">
        <v>1</v>
      </c>
      <c r="N68" s="40">
        <v>1</v>
      </c>
      <c r="O68" s="41" t="s">
        <v>378</v>
      </c>
      <c r="P68" s="41" t="s">
        <v>379</v>
      </c>
      <c r="Q68" s="41"/>
      <c r="R68" s="41"/>
      <c r="S68" s="51">
        <v>2</v>
      </c>
      <c r="T68" s="42" t="s">
        <v>29</v>
      </c>
    </row>
    <row r="69" spans="1:20" s="42" customFormat="1" ht="105.75" customHeight="1">
      <c r="A69" s="30"/>
      <c r="B69" s="31">
        <v>52</v>
      </c>
      <c r="C69" s="31">
        <f t="shared" si="1"/>
        <v>29</v>
      </c>
      <c r="D69" s="32" t="s">
        <v>114</v>
      </c>
      <c r="E69" s="33" t="s">
        <v>380</v>
      </c>
      <c r="F69" s="32" t="s">
        <v>228</v>
      </c>
      <c r="G69" s="32" t="s">
        <v>229</v>
      </c>
      <c r="H69" s="34" t="s">
        <v>48</v>
      </c>
      <c r="I69" s="35" t="s">
        <v>381</v>
      </c>
      <c r="J69" s="101" t="s">
        <v>382</v>
      </c>
      <c r="K69" s="37" t="s">
        <v>118</v>
      </c>
      <c r="L69" s="34">
        <v>4</v>
      </c>
      <c r="M69" s="106">
        <v>2</v>
      </c>
      <c r="N69" s="107">
        <v>2</v>
      </c>
      <c r="O69" s="41" t="s">
        <v>383</v>
      </c>
      <c r="P69" s="41" t="s">
        <v>384</v>
      </c>
      <c r="Q69" s="114" t="s">
        <v>385</v>
      </c>
      <c r="R69" s="46"/>
      <c r="S69" s="51">
        <v>2</v>
      </c>
      <c r="T69" s="42" t="s">
        <v>29</v>
      </c>
    </row>
    <row r="70" spans="1:20" s="42" customFormat="1" ht="49.5" customHeight="1">
      <c r="A70" s="30"/>
      <c r="B70" s="101">
        <v>58</v>
      </c>
      <c r="C70" s="31">
        <f t="shared" si="1"/>
        <v>30</v>
      </c>
      <c r="D70" s="32" t="s">
        <v>386</v>
      </c>
      <c r="E70" s="33" t="s">
        <v>387</v>
      </c>
      <c r="F70" s="32" t="s">
        <v>228</v>
      </c>
      <c r="G70" s="32" t="s">
        <v>229</v>
      </c>
      <c r="H70" s="34" t="s">
        <v>40</v>
      </c>
      <c r="I70" s="35" t="s">
        <v>79</v>
      </c>
      <c r="J70" s="101" t="s">
        <v>58</v>
      </c>
      <c r="K70" s="33" t="s">
        <v>388</v>
      </c>
      <c r="L70" s="102">
        <v>0</v>
      </c>
      <c r="M70" s="103">
        <v>0</v>
      </c>
      <c r="N70" s="104">
        <v>0</v>
      </c>
      <c r="O70" s="33" t="s">
        <v>389</v>
      </c>
      <c r="P70" s="33" t="s">
        <v>390</v>
      </c>
      <c r="Q70" s="105" t="s">
        <v>391</v>
      </c>
      <c r="R70" s="105"/>
      <c r="S70" s="83">
        <v>4</v>
      </c>
      <c r="T70" s="42" t="s">
        <v>29</v>
      </c>
    </row>
    <row r="71" spans="1:20" s="42" customFormat="1" ht="78.75" customHeight="1">
      <c r="A71" s="30"/>
      <c r="B71" s="31">
        <v>59</v>
      </c>
      <c r="C71" s="31">
        <f t="shared" si="1"/>
        <v>31</v>
      </c>
      <c r="D71" s="32" t="s">
        <v>198</v>
      </c>
      <c r="E71" s="33" t="s">
        <v>392</v>
      </c>
      <c r="F71" s="32" t="s">
        <v>228</v>
      </c>
      <c r="G71" s="32" t="s">
        <v>229</v>
      </c>
      <c r="H71" s="34" t="s">
        <v>40</v>
      </c>
      <c r="I71" s="35" t="s">
        <v>94</v>
      </c>
      <c r="J71" s="65" t="s">
        <v>113</v>
      </c>
      <c r="K71" s="37" t="s">
        <v>187</v>
      </c>
      <c r="L71" s="38">
        <v>1</v>
      </c>
      <c r="M71" s="39">
        <v>0</v>
      </c>
      <c r="N71" s="40">
        <v>1</v>
      </c>
      <c r="O71" s="41" t="s">
        <v>201</v>
      </c>
      <c r="P71" s="115" t="s">
        <v>202</v>
      </c>
      <c r="Q71" s="41"/>
      <c r="R71" s="41"/>
      <c r="S71" s="51">
        <v>2</v>
      </c>
      <c r="T71" s="42" t="s">
        <v>29</v>
      </c>
    </row>
    <row r="72" spans="1:20" s="42" customFormat="1" ht="100.5" customHeight="1">
      <c r="A72" s="30"/>
      <c r="B72" s="31">
        <v>60</v>
      </c>
      <c r="C72" s="31">
        <f t="shared" si="1"/>
        <v>32</v>
      </c>
      <c r="D72" s="32" t="s">
        <v>62</v>
      </c>
      <c r="E72" s="33" t="s">
        <v>393</v>
      </c>
      <c r="F72" s="32" t="s">
        <v>228</v>
      </c>
      <c r="G72" s="32" t="s">
        <v>229</v>
      </c>
      <c r="H72" s="34" t="s">
        <v>48</v>
      </c>
      <c r="I72" s="35" t="s">
        <v>394</v>
      </c>
      <c r="J72" s="36" t="s">
        <v>50</v>
      </c>
      <c r="K72" s="37" t="s">
        <v>66</v>
      </c>
      <c r="L72" s="47">
        <v>4</v>
      </c>
      <c r="M72" s="48">
        <v>2</v>
      </c>
      <c r="N72" s="49">
        <v>2</v>
      </c>
      <c r="O72" s="41" t="s">
        <v>67</v>
      </c>
      <c r="P72" s="41" t="s">
        <v>395</v>
      </c>
      <c r="Q72" s="43" t="s">
        <v>396</v>
      </c>
      <c r="R72" s="50" t="s">
        <v>70</v>
      </c>
      <c r="S72" s="51">
        <v>4</v>
      </c>
      <c r="T72" s="42" t="s">
        <v>29</v>
      </c>
    </row>
    <row r="73" spans="1:20" s="42" customFormat="1" ht="60" customHeight="1">
      <c r="A73" s="30"/>
      <c r="B73" s="31">
        <v>62</v>
      </c>
      <c r="C73" s="31">
        <f t="shared" si="1"/>
        <v>33</v>
      </c>
      <c r="D73" s="32" t="s">
        <v>397</v>
      </c>
      <c r="E73" s="33" t="s">
        <v>398</v>
      </c>
      <c r="F73" s="32" t="s">
        <v>228</v>
      </c>
      <c r="G73" s="32" t="s">
        <v>229</v>
      </c>
      <c r="H73" s="34" t="s">
        <v>48</v>
      </c>
      <c r="I73" s="35" t="s">
        <v>64</v>
      </c>
      <c r="J73" s="36" t="s">
        <v>113</v>
      </c>
      <c r="K73" s="37" t="s">
        <v>399</v>
      </c>
      <c r="L73" s="47">
        <v>3</v>
      </c>
      <c r="M73" s="48">
        <v>2</v>
      </c>
      <c r="N73" s="49">
        <v>1</v>
      </c>
      <c r="O73" s="45" t="s">
        <v>400</v>
      </c>
      <c r="P73" s="41" t="s">
        <v>401</v>
      </c>
      <c r="Q73" s="41"/>
      <c r="R73" s="41"/>
      <c r="S73" s="51">
        <v>4</v>
      </c>
      <c r="T73" s="42" t="s">
        <v>29</v>
      </c>
    </row>
    <row r="74" spans="1:20" s="42" customFormat="1" ht="144">
      <c r="A74" s="30"/>
      <c r="B74" s="31">
        <v>65</v>
      </c>
      <c r="C74" s="31">
        <f t="shared" si="1"/>
        <v>34</v>
      </c>
      <c r="D74" s="32" t="s">
        <v>402</v>
      </c>
      <c r="E74" s="33" t="s">
        <v>403</v>
      </c>
      <c r="F74" s="32" t="s">
        <v>228</v>
      </c>
      <c r="G74" s="32" t="s">
        <v>229</v>
      </c>
      <c r="H74" s="34" t="s">
        <v>48</v>
      </c>
      <c r="I74" s="35" t="s">
        <v>64</v>
      </c>
      <c r="J74" s="36" t="s">
        <v>162</v>
      </c>
      <c r="K74" s="37" t="s">
        <v>404</v>
      </c>
      <c r="L74" s="47">
        <v>3</v>
      </c>
      <c r="M74" s="48">
        <v>1</v>
      </c>
      <c r="N74" s="49">
        <v>2</v>
      </c>
      <c r="O74" s="45" t="s">
        <v>405</v>
      </c>
      <c r="P74" s="41" t="s">
        <v>406</v>
      </c>
      <c r="Q74" s="41"/>
      <c r="R74" s="41" t="s">
        <v>407</v>
      </c>
      <c r="S74" s="51">
        <v>2</v>
      </c>
      <c r="T74" s="42" t="s">
        <v>29</v>
      </c>
    </row>
    <row r="75" spans="1:20" s="42" customFormat="1" ht="81" customHeight="1">
      <c r="A75" s="30"/>
      <c r="B75" s="31">
        <v>66</v>
      </c>
      <c r="C75" s="31">
        <f t="shared" si="1"/>
        <v>35</v>
      </c>
      <c r="D75" s="32" t="s">
        <v>203</v>
      </c>
      <c r="E75" s="33" t="s">
        <v>408</v>
      </c>
      <c r="F75" s="32" t="s">
        <v>228</v>
      </c>
      <c r="G75" s="32" t="s">
        <v>229</v>
      </c>
      <c r="H75" s="34" t="s">
        <v>48</v>
      </c>
      <c r="I75" s="35" t="s">
        <v>64</v>
      </c>
      <c r="J75" s="36" t="s">
        <v>162</v>
      </c>
      <c r="K75" s="37" t="s">
        <v>206</v>
      </c>
      <c r="L75" s="47">
        <v>2</v>
      </c>
      <c r="M75" s="48">
        <v>1</v>
      </c>
      <c r="N75" s="49">
        <v>1</v>
      </c>
      <c r="O75" s="41" t="s">
        <v>409</v>
      </c>
      <c r="P75" s="41" t="s">
        <v>410</v>
      </c>
      <c r="Q75" s="41"/>
      <c r="R75" s="41" t="s">
        <v>411</v>
      </c>
      <c r="S75" s="51">
        <v>1</v>
      </c>
      <c r="T75" s="42" t="s">
        <v>29</v>
      </c>
    </row>
    <row r="76" spans="1:20" s="42" customFormat="1" ht="118.5" customHeight="1">
      <c r="A76" s="30"/>
      <c r="B76" s="116">
        <v>70</v>
      </c>
      <c r="C76" s="31">
        <f t="shared" si="1"/>
        <v>36</v>
      </c>
      <c r="D76" s="101" t="s">
        <v>412</v>
      </c>
      <c r="E76" s="37" t="s">
        <v>413</v>
      </c>
      <c r="F76" s="101" t="s">
        <v>228</v>
      </c>
      <c r="G76" s="32" t="s">
        <v>229</v>
      </c>
      <c r="H76" s="102" t="s">
        <v>48</v>
      </c>
      <c r="I76" s="117" t="s">
        <v>414</v>
      </c>
      <c r="J76" s="36" t="s">
        <v>80</v>
      </c>
      <c r="K76" s="37" t="s">
        <v>415</v>
      </c>
      <c r="L76" s="102">
        <v>1</v>
      </c>
      <c r="M76" s="103">
        <v>1</v>
      </c>
      <c r="N76" s="104">
        <v>0</v>
      </c>
      <c r="O76" s="37" t="s">
        <v>416</v>
      </c>
      <c r="P76" s="37" t="s">
        <v>417</v>
      </c>
      <c r="Q76" s="118"/>
      <c r="R76" s="118"/>
      <c r="S76" s="119">
        <v>1</v>
      </c>
      <c r="T76" s="42" t="s">
        <v>29</v>
      </c>
    </row>
    <row r="77" spans="1:20" s="42" customFormat="1" ht="65.25" customHeight="1">
      <c r="A77" s="30"/>
      <c r="B77" s="31">
        <v>2</v>
      </c>
      <c r="C77" s="31">
        <f t="shared" si="1"/>
        <v>37</v>
      </c>
      <c r="D77" s="32" t="s">
        <v>132</v>
      </c>
      <c r="E77" s="33" t="s">
        <v>418</v>
      </c>
      <c r="F77" s="32" t="s">
        <v>228</v>
      </c>
      <c r="G77" s="32" t="s">
        <v>419</v>
      </c>
      <c r="H77" s="34" t="s">
        <v>40</v>
      </c>
      <c r="I77" s="35" t="s">
        <v>94</v>
      </c>
      <c r="J77" s="36" t="s">
        <v>162</v>
      </c>
      <c r="K77" s="37" t="s">
        <v>420</v>
      </c>
      <c r="L77" s="38">
        <v>1</v>
      </c>
      <c r="M77" s="39">
        <v>0</v>
      </c>
      <c r="N77" s="40">
        <v>1</v>
      </c>
      <c r="O77" s="41" t="s">
        <v>421</v>
      </c>
      <c r="P77" s="41" t="s">
        <v>422</v>
      </c>
      <c r="Q77" s="41"/>
      <c r="R77" s="41"/>
      <c r="S77" s="51">
        <v>4</v>
      </c>
      <c r="T77" s="42" t="s">
        <v>29</v>
      </c>
    </row>
    <row r="78" spans="1:20" s="42" customFormat="1" ht="103.5" customHeight="1">
      <c r="A78" s="30"/>
      <c r="B78" s="31">
        <v>3</v>
      </c>
      <c r="C78" s="31">
        <f t="shared" si="1"/>
        <v>38</v>
      </c>
      <c r="D78" s="32" t="s">
        <v>139</v>
      </c>
      <c r="E78" s="33" t="s">
        <v>423</v>
      </c>
      <c r="F78" s="32" t="s">
        <v>424</v>
      </c>
      <c r="G78" s="32" t="s">
        <v>419</v>
      </c>
      <c r="H78" s="34" t="s">
        <v>425</v>
      </c>
      <c r="I78" s="35" t="s">
        <v>426</v>
      </c>
      <c r="J78" s="36" t="s">
        <v>162</v>
      </c>
      <c r="K78" s="37" t="s">
        <v>427</v>
      </c>
      <c r="L78" s="38">
        <v>4</v>
      </c>
      <c r="M78" s="39">
        <v>1</v>
      </c>
      <c r="N78" s="40">
        <v>3</v>
      </c>
      <c r="O78" s="41" t="s">
        <v>428</v>
      </c>
      <c r="P78" s="41" t="s">
        <v>429</v>
      </c>
      <c r="Q78" s="41"/>
      <c r="R78" s="41"/>
      <c r="S78" s="51">
        <v>2</v>
      </c>
      <c r="T78" s="42" t="s">
        <v>29</v>
      </c>
    </row>
    <row r="79" spans="1:20" s="42" customFormat="1" ht="44.25" customHeight="1">
      <c r="A79" s="30"/>
      <c r="B79" s="31">
        <v>4</v>
      </c>
      <c r="C79" s="31">
        <f t="shared" si="1"/>
        <v>39</v>
      </c>
      <c r="D79" s="32" t="s">
        <v>147</v>
      </c>
      <c r="E79" s="33" t="s">
        <v>430</v>
      </c>
      <c r="F79" s="32" t="s">
        <v>228</v>
      </c>
      <c r="G79" s="32" t="s">
        <v>419</v>
      </c>
      <c r="H79" s="34" t="s">
        <v>48</v>
      </c>
      <c r="I79" s="35" t="s">
        <v>64</v>
      </c>
      <c r="J79" s="36" t="s">
        <v>162</v>
      </c>
      <c r="K79" s="37" t="s">
        <v>150</v>
      </c>
      <c r="L79" s="47">
        <v>4</v>
      </c>
      <c r="M79" s="48">
        <v>1</v>
      </c>
      <c r="N79" s="49">
        <v>3</v>
      </c>
      <c r="O79" s="41" t="s">
        <v>431</v>
      </c>
      <c r="P79" s="41" t="s">
        <v>152</v>
      </c>
      <c r="Q79" s="66" t="s">
        <v>432</v>
      </c>
      <c r="R79" s="66"/>
      <c r="S79" s="51">
        <v>2</v>
      </c>
      <c r="T79" s="42" t="s">
        <v>29</v>
      </c>
    </row>
    <row r="80" spans="1:20" s="42" customFormat="1" ht="75" customHeight="1">
      <c r="A80" s="30"/>
      <c r="B80" s="31">
        <v>14</v>
      </c>
      <c r="C80" s="31">
        <f t="shared" si="1"/>
        <v>40</v>
      </c>
      <c r="D80" s="32" t="s">
        <v>19</v>
      </c>
      <c r="E80" s="33" t="s">
        <v>433</v>
      </c>
      <c r="F80" s="32" t="s">
        <v>228</v>
      </c>
      <c r="G80" s="32" t="s">
        <v>419</v>
      </c>
      <c r="H80" s="34" t="s">
        <v>434</v>
      </c>
      <c r="I80" s="35" t="s">
        <v>435</v>
      </c>
      <c r="J80" s="36" t="s">
        <v>266</v>
      </c>
      <c r="K80" s="37" t="s">
        <v>26</v>
      </c>
      <c r="L80" s="34">
        <v>2</v>
      </c>
      <c r="M80" s="106">
        <v>1</v>
      </c>
      <c r="N80" s="40">
        <v>1</v>
      </c>
      <c r="O80" s="41" t="s">
        <v>27</v>
      </c>
      <c r="P80" s="41" t="s">
        <v>436</v>
      </c>
      <c r="Q80" s="41"/>
      <c r="R80" s="41"/>
      <c r="S80" s="51">
        <v>3</v>
      </c>
      <c r="T80" s="42" t="s">
        <v>29</v>
      </c>
    </row>
    <row r="81" spans="1:20" s="42" customFormat="1" ht="64.5" customHeight="1">
      <c r="A81" s="30"/>
      <c r="B81" s="31">
        <v>15</v>
      </c>
      <c r="C81" s="31">
        <f t="shared" si="1"/>
        <v>41</v>
      </c>
      <c r="D81" s="32" t="s">
        <v>166</v>
      </c>
      <c r="E81" s="37" t="s">
        <v>437</v>
      </c>
      <c r="F81" s="32" t="s">
        <v>228</v>
      </c>
      <c r="G81" s="32" t="s">
        <v>419</v>
      </c>
      <c r="H81" s="34" t="s">
        <v>48</v>
      </c>
      <c r="I81" s="117" t="s">
        <v>64</v>
      </c>
      <c r="J81" s="36" t="s">
        <v>50</v>
      </c>
      <c r="K81" s="37" t="s">
        <v>59</v>
      </c>
      <c r="L81" s="38">
        <v>3</v>
      </c>
      <c r="M81" s="39">
        <v>1</v>
      </c>
      <c r="N81" s="40">
        <v>2</v>
      </c>
      <c r="O81" s="37" t="s">
        <v>438</v>
      </c>
      <c r="P81" s="37" t="s">
        <v>439</v>
      </c>
      <c r="Q81" s="43" t="s">
        <v>440</v>
      </c>
      <c r="R81" s="37" t="s">
        <v>441</v>
      </c>
      <c r="S81" s="51">
        <v>1</v>
      </c>
      <c r="T81" s="42" t="s">
        <v>29</v>
      </c>
    </row>
    <row r="82" spans="1:20" s="42" customFormat="1" ht="48">
      <c r="A82" s="30"/>
      <c r="B82" s="31">
        <v>16</v>
      </c>
      <c r="C82" s="31">
        <f t="shared" si="1"/>
        <v>42</v>
      </c>
      <c r="D82" s="32" t="s">
        <v>442</v>
      </c>
      <c r="E82" s="33" t="s">
        <v>443</v>
      </c>
      <c r="F82" s="32" t="s">
        <v>228</v>
      </c>
      <c r="G82" s="32" t="s">
        <v>419</v>
      </c>
      <c r="H82" s="34" t="s">
        <v>48</v>
      </c>
      <c r="I82" s="35" t="s">
        <v>64</v>
      </c>
      <c r="J82" s="36" t="s">
        <v>58</v>
      </c>
      <c r="K82" s="37" t="s">
        <v>444</v>
      </c>
      <c r="L82" s="38">
        <v>4</v>
      </c>
      <c r="M82" s="39">
        <v>2</v>
      </c>
      <c r="N82" s="40">
        <v>2</v>
      </c>
      <c r="O82" s="41" t="s">
        <v>445</v>
      </c>
      <c r="P82" s="41" t="s">
        <v>446</v>
      </c>
      <c r="Q82" s="66" t="s">
        <v>447</v>
      </c>
      <c r="R82" s="66"/>
      <c r="S82" s="51">
        <v>1</v>
      </c>
      <c r="T82" s="42" t="s">
        <v>29</v>
      </c>
    </row>
    <row r="83" spans="1:20" s="44" customFormat="1" ht="66" customHeight="1">
      <c r="A83" s="30"/>
      <c r="B83" s="31">
        <v>27</v>
      </c>
      <c r="C83" s="31">
        <f t="shared" si="1"/>
        <v>43</v>
      </c>
      <c r="D83" s="32" t="s">
        <v>108</v>
      </c>
      <c r="E83" s="33" t="s">
        <v>448</v>
      </c>
      <c r="F83" s="32" t="s">
        <v>228</v>
      </c>
      <c r="G83" s="32" t="s">
        <v>419</v>
      </c>
      <c r="H83" s="34" t="s">
        <v>40</v>
      </c>
      <c r="I83" s="35" t="s">
        <v>449</v>
      </c>
      <c r="J83" s="36" t="s">
        <v>113</v>
      </c>
      <c r="K83" s="37" t="s">
        <v>297</v>
      </c>
      <c r="L83" s="38"/>
      <c r="M83" s="39"/>
      <c r="N83" s="40"/>
      <c r="O83" s="41" t="s">
        <v>76</v>
      </c>
      <c r="P83" s="41" t="s">
        <v>45</v>
      </c>
      <c r="Q83" s="41"/>
      <c r="R83" s="41"/>
      <c r="S83" s="51">
        <v>1</v>
      </c>
      <c r="T83" s="42" t="s">
        <v>29</v>
      </c>
    </row>
    <row r="84" spans="1:20" s="42" customFormat="1" ht="90" customHeight="1">
      <c r="A84" s="30"/>
      <c r="B84" s="31">
        <v>33</v>
      </c>
      <c r="C84" s="31">
        <f t="shared" si="1"/>
        <v>44</v>
      </c>
      <c r="D84" s="32" t="s">
        <v>77</v>
      </c>
      <c r="E84" s="33" t="s">
        <v>450</v>
      </c>
      <c r="F84" s="32" t="s">
        <v>228</v>
      </c>
      <c r="G84" s="32" t="s">
        <v>419</v>
      </c>
      <c r="H84" s="34" t="s">
        <v>40</v>
      </c>
      <c r="I84" s="35" t="s">
        <v>79</v>
      </c>
      <c r="J84" s="36" t="s">
        <v>75</v>
      </c>
      <c r="K84" s="37" t="s">
        <v>81</v>
      </c>
      <c r="L84" s="38"/>
      <c r="M84" s="39"/>
      <c r="N84" s="40"/>
      <c r="O84" s="41" t="s">
        <v>82</v>
      </c>
      <c r="P84" s="41" t="s">
        <v>83</v>
      </c>
      <c r="Q84" s="66" t="s">
        <v>84</v>
      </c>
      <c r="R84" s="66"/>
      <c r="S84" s="51">
        <v>2</v>
      </c>
      <c r="T84" s="42" t="s">
        <v>29</v>
      </c>
    </row>
    <row r="85" spans="1:20" s="42" customFormat="1" ht="144">
      <c r="A85" s="30"/>
      <c r="B85" s="31">
        <v>65</v>
      </c>
      <c r="C85" s="31">
        <f t="shared" si="1"/>
        <v>45</v>
      </c>
      <c r="D85" s="32" t="s">
        <v>402</v>
      </c>
      <c r="E85" s="33" t="s">
        <v>451</v>
      </c>
      <c r="F85" s="32" t="s">
        <v>228</v>
      </c>
      <c r="G85" s="32" t="s">
        <v>419</v>
      </c>
      <c r="H85" s="34" t="s">
        <v>48</v>
      </c>
      <c r="I85" s="35" t="s">
        <v>64</v>
      </c>
      <c r="J85" s="36" t="s">
        <v>343</v>
      </c>
      <c r="K85" s="37" t="s">
        <v>404</v>
      </c>
      <c r="L85" s="47">
        <v>3</v>
      </c>
      <c r="M85" s="48">
        <v>1</v>
      </c>
      <c r="N85" s="49">
        <v>2</v>
      </c>
      <c r="O85" s="45" t="s">
        <v>452</v>
      </c>
      <c r="P85" s="41" t="s">
        <v>406</v>
      </c>
      <c r="Q85" s="41"/>
      <c r="R85" s="41" t="s">
        <v>407</v>
      </c>
      <c r="S85" s="51">
        <v>1</v>
      </c>
      <c r="T85" s="42" t="s">
        <v>29</v>
      </c>
    </row>
    <row r="86" spans="1:20" s="42" customFormat="1" ht="106.5" customHeight="1">
      <c r="A86" s="30"/>
      <c r="B86" s="31">
        <v>9</v>
      </c>
      <c r="C86" s="31">
        <f t="shared" si="1"/>
        <v>46</v>
      </c>
      <c r="D86" s="32" t="s">
        <v>453</v>
      </c>
      <c r="E86" s="33" t="s">
        <v>454</v>
      </c>
      <c r="F86" s="32" t="s">
        <v>228</v>
      </c>
      <c r="G86" s="32" t="s">
        <v>455</v>
      </c>
      <c r="H86" s="34" t="s">
        <v>23</v>
      </c>
      <c r="I86" s="35" t="s">
        <v>24</v>
      </c>
      <c r="J86" s="36" t="s">
        <v>456</v>
      </c>
      <c r="K86" s="37" t="s">
        <v>457</v>
      </c>
      <c r="L86" s="38">
        <v>2</v>
      </c>
      <c r="M86" s="39">
        <v>1</v>
      </c>
      <c r="N86" s="40">
        <v>1</v>
      </c>
      <c r="O86" s="41" t="s">
        <v>458</v>
      </c>
      <c r="P86" s="41" t="s">
        <v>459</v>
      </c>
      <c r="Q86" s="66" t="s">
        <v>460</v>
      </c>
      <c r="R86" s="66"/>
      <c r="S86" s="51">
        <v>1</v>
      </c>
      <c r="T86" s="42" t="s">
        <v>29</v>
      </c>
    </row>
    <row r="87" spans="1:20" s="108" customFormat="1" ht="142.5" customHeight="1">
      <c r="A87" s="30"/>
      <c r="B87" s="31">
        <v>18</v>
      </c>
      <c r="C87" s="31">
        <f t="shared" si="1"/>
        <v>47</v>
      </c>
      <c r="D87" s="32" t="s">
        <v>257</v>
      </c>
      <c r="E87" s="33" t="s">
        <v>461</v>
      </c>
      <c r="F87" s="32" t="s">
        <v>228</v>
      </c>
      <c r="G87" s="32" t="s">
        <v>462</v>
      </c>
      <c r="H87" s="34" t="s">
        <v>48</v>
      </c>
      <c r="I87" s="35" t="s">
        <v>64</v>
      </c>
      <c r="J87" s="101" t="s">
        <v>343</v>
      </c>
      <c r="K87" s="37" t="s">
        <v>260</v>
      </c>
      <c r="L87" s="34">
        <v>2</v>
      </c>
      <c r="M87" s="106">
        <v>1</v>
      </c>
      <c r="N87" s="107">
        <v>1</v>
      </c>
      <c r="O87" s="41" t="s">
        <v>261</v>
      </c>
      <c r="P87" s="41" t="s">
        <v>262</v>
      </c>
      <c r="Q87" s="66" t="s">
        <v>463</v>
      </c>
      <c r="R87" s="66"/>
      <c r="S87" s="51">
        <v>2</v>
      </c>
      <c r="T87" s="42" t="s">
        <v>29</v>
      </c>
    </row>
    <row r="88" spans="1:20" s="42" customFormat="1" ht="93" customHeight="1">
      <c r="A88" s="30"/>
      <c r="B88" s="31">
        <v>20</v>
      </c>
      <c r="C88" s="31">
        <f t="shared" si="1"/>
        <v>48</v>
      </c>
      <c r="D88" s="32" t="s">
        <v>270</v>
      </c>
      <c r="E88" s="33" t="s">
        <v>464</v>
      </c>
      <c r="F88" s="32" t="s">
        <v>228</v>
      </c>
      <c r="G88" s="32" t="s">
        <v>462</v>
      </c>
      <c r="H88" s="34" t="s">
        <v>23</v>
      </c>
      <c r="I88" s="35" t="s">
        <v>465</v>
      </c>
      <c r="J88" s="36" t="s">
        <v>42</v>
      </c>
      <c r="K88" s="37" t="s">
        <v>260</v>
      </c>
      <c r="L88" s="38">
        <v>1</v>
      </c>
      <c r="M88" s="39">
        <v>1</v>
      </c>
      <c r="N88" s="40"/>
      <c r="O88" s="41" t="s">
        <v>273</v>
      </c>
      <c r="P88" s="41" t="s">
        <v>274</v>
      </c>
      <c r="Q88" s="41"/>
      <c r="R88" s="41"/>
      <c r="S88" s="51">
        <v>2</v>
      </c>
      <c r="T88" s="42" t="s">
        <v>29</v>
      </c>
    </row>
    <row r="89" spans="1:20" s="42" customFormat="1" ht="45.75" customHeight="1">
      <c r="A89" s="30"/>
      <c r="B89" s="31">
        <v>28</v>
      </c>
      <c r="C89" s="31">
        <f t="shared" si="1"/>
        <v>49</v>
      </c>
      <c r="D89" s="32" t="s">
        <v>466</v>
      </c>
      <c r="E89" s="33" t="s">
        <v>467</v>
      </c>
      <c r="F89" s="32" t="s">
        <v>228</v>
      </c>
      <c r="G89" s="32" t="s">
        <v>455</v>
      </c>
      <c r="H89" s="34" t="s">
        <v>40</v>
      </c>
      <c r="I89" s="35" t="s">
        <v>79</v>
      </c>
      <c r="J89" s="36" t="s">
        <v>468</v>
      </c>
      <c r="K89" s="37" t="s">
        <v>469</v>
      </c>
      <c r="L89" s="38">
        <v>1</v>
      </c>
      <c r="M89" s="39">
        <v>0</v>
      </c>
      <c r="N89" s="40">
        <v>1</v>
      </c>
      <c r="O89" s="41" t="s">
        <v>470</v>
      </c>
      <c r="P89" s="41" t="s">
        <v>471</v>
      </c>
      <c r="Q89" s="41"/>
      <c r="R89" s="41"/>
      <c r="S89" s="51">
        <v>5</v>
      </c>
      <c r="T89" s="42" t="s">
        <v>29</v>
      </c>
    </row>
    <row r="90" spans="1:20" s="42" customFormat="1" ht="91.5" customHeight="1">
      <c r="A90" s="30"/>
      <c r="B90" s="31">
        <v>40</v>
      </c>
      <c r="C90" s="31">
        <f t="shared" si="1"/>
        <v>50</v>
      </c>
      <c r="D90" s="32" t="s">
        <v>85</v>
      </c>
      <c r="E90" s="33" t="s">
        <v>472</v>
      </c>
      <c r="F90" s="32" t="s">
        <v>228</v>
      </c>
      <c r="G90" s="32" t="s">
        <v>455</v>
      </c>
      <c r="H90" s="34" t="s">
        <v>425</v>
      </c>
      <c r="I90" s="35" t="s">
        <v>336</v>
      </c>
      <c r="J90" s="101" t="s">
        <v>473</v>
      </c>
      <c r="K90" s="37" t="s">
        <v>87</v>
      </c>
      <c r="L90" s="34">
        <v>2</v>
      </c>
      <c r="M90" s="106">
        <v>1</v>
      </c>
      <c r="N90" s="107">
        <v>1</v>
      </c>
      <c r="O90" s="41" t="s">
        <v>474</v>
      </c>
      <c r="P90" s="41" t="s">
        <v>475</v>
      </c>
      <c r="Q90" s="66"/>
      <c r="R90" s="67"/>
      <c r="S90" s="51">
        <v>1</v>
      </c>
      <c r="T90" s="42" t="s">
        <v>29</v>
      </c>
    </row>
    <row r="91" spans="1:20" s="42" customFormat="1" ht="47.25" customHeight="1">
      <c r="A91" s="30"/>
      <c r="B91" s="31">
        <v>46</v>
      </c>
      <c r="C91" s="31">
        <f t="shared" si="1"/>
        <v>51</v>
      </c>
      <c r="D91" s="32" t="s">
        <v>369</v>
      </c>
      <c r="E91" s="33" t="s">
        <v>476</v>
      </c>
      <c r="F91" s="32" t="s">
        <v>228</v>
      </c>
      <c r="G91" s="32" t="s">
        <v>477</v>
      </c>
      <c r="H91" s="34" t="s">
        <v>23</v>
      </c>
      <c r="I91" s="35" t="s">
        <v>24</v>
      </c>
      <c r="J91" s="36" t="s">
        <v>296</v>
      </c>
      <c r="K91" s="37" t="s">
        <v>372</v>
      </c>
      <c r="L91" s="38">
        <v>2</v>
      </c>
      <c r="M91" s="39">
        <v>1</v>
      </c>
      <c r="N91" s="40">
        <v>1</v>
      </c>
      <c r="O91" s="41" t="s">
        <v>478</v>
      </c>
      <c r="P91" s="41" t="s">
        <v>479</v>
      </c>
      <c r="Q91" s="41"/>
      <c r="R91" s="41"/>
      <c r="S91" s="51">
        <v>1</v>
      </c>
      <c r="T91" s="42" t="s">
        <v>29</v>
      </c>
    </row>
    <row r="92" spans="1:20" s="42" customFormat="1" ht="71.25" customHeight="1">
      <c r="A92" s="30"/>
      <c r="B92" s="31">
        <v>47</v>
      </c>
      <c r="C92" s="31">
        <f t="shared" si="1"/>
        <v>52</v>
      </c>
      <c r="D92" s="32" t="s">
        <v>375</v>
      </c>
      <c r="E92" s="33" t="s">
        <v>480</v>
      </c>
      <c r="F92" s="32" t="s">
        <v>228</v>
      </c>
      <c r="G92" s="32" t="s">
        <v>477</v>
      </c>
      <c r="H92" s="34" t="s">
        <v>48</v>
      </c>
      <c r="I92" s="35" t="s">
        <v>481</v>
      </c>
      <c r="J92" s="36" t="s">
        <v>272</v>
      </c>
      <c r="K92" s="37" t="s">
        <v>327</v>
      </c>
      <c r="L92" s="38">
        <v>2</v>
      </c>
      <c r="M92" s="39">
        <v>1</v>
      </c>
      <c r="N92" s="40">
        <v>1</v>
      </c>
      <c r="O92" s="41" t="s">
        <v>482</v>
      </c>
      <c r="P92" s="41" t="s">
        <v>379</v>
      </c>
      <c r="Q92" s="41"/>
      <c r="R92" s="41"/>
      <c r="S92" s="51">
        <v>1</v>
      </c>
      <c r="T92" s="42" t="s">
        <v>29</v>
      </c>
    </row>
    <row r="93" spans="1:20" s="42" customFormat="1" ht="47.25" customHeight="1">
      <c r="A93" s="30"/>
      <c r="B93" s="31">
        <v>19</v>
      </c>
      <c r="C93" s="31">
        <f t="shared" si="1"/>
        <v>53</v>
      </c>
      <c r="D93" s="32" t="s">
        <v>264</v>
      </c>
      <c r="E93" s="33" t="s">
        <v>483</v>
      </c>
      <c r="F93" s="32" t="s">
        <v>228</v>
      </c>
      <c r="G93" s="32" t="s">
        <v>484</v>
      </c>
      <c r="H93" s="34" t="s">
        <v>40</v>
      </c>
      <c r="I93" s="35" t="s">
        <v>94</v>
      </c>
      <c r="J93" s="36" t="s">
        <v>75</v>
      </c>
      <c r="K93" s="37" t="s">
        <v>267</v>
      </c>
      <c r="L93" s="38">
        <v>1</v>
      </c>
      <c r="M93" s="39">
        <v>0</v>
      </c>
      <c r="N93" s="40">
        <v>1</v>
      </c>
      <c r="O93" s="41" t="s">
        <v>485</v>
      </c>
      <c r="P93" s="41" t="s">
        <v>486</v>
      </c>
      <c r="Q93" s="41"/>
      <c r="R93" s="41"/>
      <c r="S93" s="51">
        <v>1</v>
      </c>
      <c r="T93" s="42" t="s">
        <v>29</v>
      </c>
    </row>
    <row r="94" spans="1:20" s="42" customFormat="1" ht="99.75" customHeight="1">
      <c r="A94" s="30"/>
      <c r="B94" s="31">
        <v>1</v>
      </c>
      <c r="C94" s="31">
        <f t="shared" si="1"/>
        <v>54</v>
      </c>
      <c r="D94" s="32" t="s">
        <v>122</v>
      </c>
      <c r="E94" s="33" t="s">
        <v>487</v>
      </c>
      <c r="F94" s="32" t="s">
        <v>228</v>
      </c>
      <c r="G94" s="32" t="s">
        <v>484</v>
      </c>
      <c r="H94" s="34" t="s">
        <v>40</v>
      </c>
      <c r="I94" s="35" t="s">
        <v>94</v>
      </c>
      <c r="J94" s="36" t="s">
        <v>266</v>
      </c>
      <c r="K94" s="37" t="s">
        <v>128</v>
      </c>
      <c r="L94" s="38">
        <v>1</v>
      </c>
      <c r="M94" s="39">
        <v>0</v>
      </c>
      <c r="N94" s="40">
        <v>1</v>
      </c>
      <c r="O94" s="41" t="s">
        <v>488</v>
      </c>
      <c r="P94" s="41" t="s">
        <v>489</v>
      </c>
      <c r="Q94" s="41"/>
      <c r="R94" s="41"/>
      <c r="S94" s="51">
        <v>3</v>
      </c>
      <c r="T94" s="42" t="s">
        <v>29</v>
      </c>
    </row>
    <row r="95" spans="1:20" s="42" customFormat="1" ht="68.25" customHeight="1">
      <c r="A95" s="30"/>
      <c r="B95" s="31">
        <v>54</v>
      </c>
      <c r="C95" s="31">
        <f t="shared" si="1"/>
        <v>55</v>
      </c>
      <c r="D95" s="32" t="s">
        <v>194</v>
      </c>
      <c r="E95" s="33" t="s">
        <v>490</v>
      </c>
      <c r="F95" s="32" t="s">
        <v>228</v>
      </c>
      <c r="G95" s="32" t="s">
        <v>484</v>
      </c>
      <c r="H95" s="34" t="s">
        <v>48</v>
      </c>
      <c r="I95" s="35" t="s">
        <v>64</v>
      </c>
      <c r="J95" s="36" t="s">
        <v>104</v>
      </c>
      <c r="K95" s="37" t="s">
        <v>59</v>
      </c>
      <c r="L95" s="47">
        <v>4</v>
      </c>
      <c r="M95" s="48">
        <v>2</v>
      </c>
      <c r="N95" s="49">
        <v>2</v>
      </c>
      <c r="O95" s="41" t="s">
        <v>491</v>
      </c>
      <c r="P95" s="41" t="s">
        <v>492</v>
      </c>
      <c r="Q95" s="66" t="s">
        <v>493</v>
      </c>
      <c r="R95" s="66"/>
      <c r="S95" s="51">
        <v>2</v>
      </c>
      <c r="T95" s="42" t="s">
        <v>29</v>
      </c>
    </row>
    <row r="96" spans="1:20" s="82" customFormat="1" ht="97.5" customHeight="1">
      <c r="A96" s="30"/>
      <c r="B96" s="31">
        <v>48</v>
      </c>
      <c r="C96" s="31">
        <f t="shared" si="1"/>
        <v>56</v>
      </c>
      <c r="D96" s="32" t="s">
        <v>494</v>
      </c>
      <c r="E96" s="33" t="s">
        <v>495</v>
      </c>
      <c r="F96" s="32" t="s">
        <v>228</v>
      </c>
      <c r="G96" s="32" t="s">
        <v>484</v>
      </c>
      <c r="H96" s="34" t="s">
        <v>23</v>
      </c>
      <c r="I96" s="35" t="s">
        <v>496</v>
      </c>
      <c r="J96" s="36" t="s">
        <v>302</v>
      </c>
      <c r="K96" s="37" t="s">
        <v>497</v>
      </c>
      <c r="L96" s="38">
        <v>3</v>
      </c>
      <c r="M96" s="39">
        <v>1</v>
      </c>
      <c r="N96" s="40">
        <v>2</v>
      </c>
      <c r="O96" s="41" t="s">
        <v>498</v>
      </c>
      <c r="P96" s="41" t="s">
        <v>499</v>
      </c>
      <c r="Q96" s="41"/>
      <c r="R96" s="41"/>
      <c r="S96" s="51">
        <v>1</v>
      </c>
      <c r="T96" s="42" t="s">
        <v>29</v>
      </c>
    </row>
    <row r="97" spans="1:20" s="42" customFormat="1" ht="72" customHeight="1">
      <c r="A97" s="30"/>
      <c r="B97" s="116">
        <v>23</v>
      </c>
      <c r="C97" s="31">
        <f t="shared" si="1"/>
        <v>57</v>
      </c>
      <c r="D97" s="101" t="s">
        <v>90</v>
      </c>
      <c r="E97" s="33" t="s">
        <v>500</v>
      </c>
      <c r="F97" s="32" t="s">
        <v>228</v>
      </c>
      <c r="G97" s="32" t="s">
        <v>501</v>
      </c>
      <c r="H97" s="34" t="s">
        <v>40</v>
      </c>
      <c r="I97" s="35" t="s">
        <v>94</v>
      </c>
      <c r="J97" s="36" t="s">
        <v>75</v>
      </c>
      <c r="K97" s="37" t="s">
        <v>95</v>
      </c>
      <c r="L97" s="38">
        <v>2</v>
      </c>
      <c r="M97" s="39">
        <v>0</v>
      </c>
      <c r="N97" s="40">
        <v>2</v>
      </c>
      <c r="O97" s="50" t="s">
        <v>502</v>
      </c>
      <c r="P97" s="50" t="s">
        <v>503</v>
      </c>
      <c r="Q97" s="43" t="s">
        <v>98</v>
      </c>
      <c r="R97" s="43"/>
      <c r="S97" s="119">
        <v>4</v>
      </c>
      <c r="T97" s="42" t="s">
        <v>29</v>
      </c>
    </row>
    <row r="98" spans="1:20" s="42" customFormat="1" ht="54.75" customHeight="1">
      <c r="A98" s="30"/>
      <c r="B98" s="31">
        <v>28</v>
      </c>
      <c r="C98" s="31">
        <f t="shared" si="1"/>
        <v>58</v>
      </c>
      <c r="D98" s="32" t="s">
        <v>466</v>
      </c>
      <c r="E98" s="33" t="s">
        <v>504</v>
      </c>
      <c r="F98" s="32" t="s">
        <v>228</v>
      </c>
      <c r="G98" s="32" t="s">
        <v>501</v>
      </c>
      <c r="H98" s="34" t="s">
        <v>40</v>
      </c>
      <c r="I98" s="35" t="s">
        <v>79</v>
      </c>
      <c r="J98" s="36" t="s">
        <v>113</v>
      </c>
      <c r="K98" s="37" t="s">
        <v>505</v>
      </c>
      <c r="L98" s="38">
        <v>1</v>
      </c>
      <c r="M98" s="39">
        <v>0</v>
      </c>
      <c r="N98" s="40">
        <v>1</v>
      </c>
      <c r="O98" s="41" t="s">
        <v>506</v>
      </c>
      <c r="P98" s="41" t="s">
        <v>507</v>
      </c>
      <c r="Q98" s="41"/>
      <c r="R98" s="41"/>
      <c r="S98" s="51">
        <v>6</v>
      </c>
      <c r="T98" s="42" t="s">
        <v>29</v>
      </c>
    </row>
    <row r="99" spans="1:20" s="42" customFormat="1" ht="75.75" customHeight="1">
      <c r="A99" s="30"/>
      <c r="B99" s="31">
        <v>62</v>
      </c>
      <c r="C99" s="31">
        <f t="shared" si="1"/>
        <v>59</v>
      </c>
      <c r="D99" s="32" t="s">
        <v>397</v>
      </c>
      <c r="E99" s="33" t="s">
        <v>508</v>
      </c>
      <c r="F99" s="32" t="s">
        <v>228</v>
      </c>
      <c r="G99" s="32" t="s">
        <v>501</v>
      </c>
      <c r="H99" s="34" t="s">
        <v>48</v>
      </c>
      <c r="I99" s="35" t="s">
        <v>64</v>
      </c>
      <c r="J99" s="36" t="s">
        <v>365</v>
      </c>
      <c r="K99" s="37" t="s">
        <v>399</v>
      </c>
      <c r="L99" s="47">
        <v>2</v>
      </c>
      <c r="M99" s="48">
        <v>1</v>
      </c>
      <c r="N99" s="49">
        <v>1</v>
      </c>
      <c r="O99" s="41" t="s">
        <v>509</v>
      </c>
      <c r="P99" s="41" t="s">
        <v>510</v>
      </c>
      <c r="Q99" s="41"/>
      <c r="R99" s="41"/>
      <c r="S99" s="51">
        <v>3</v>
      </c>
      <c r="T99" s="42" t="s">
        <v>29</v>
      </c>
    </row>
    <row r="100" spans="1:20" s="44" customFormat="1" ht="66" customHeight="1">
      <c r="A100" s="30"/>
      <c r="B100" s="31">
        <v>27</v>
      </c>
      <c r="C100" s="31">
        <f t="shared" si="1"/>
        <v>60</v>
      </c>
      <c r="D100" s="32" t="s">
        <v>37</v>
      </c>
      <c r="E100" s="33" t="s">
        <v>511</v>
      </c>
      <c r="F100" s="32" t="s">
        <v>228</v>
      </c>
      <c r="G100" s="32" t="s">
        <v>512</v>
      </c>
      <c r="H100" s="34" t="s">
        <v>40</v>
      </c>
      <c r="I100" s="35" t="s">
        <v>513</v>
      </c>
      <c r="J100" s="36" t="s">
        <v>104</v>
      </c>
      <c r="K100" s="37" t="s">
        <v>43</v>
      </c>
      <c r="L100" s="38"/>
      <c r="M100" s="39"/>
      <c r="N100" s="40"/>
      <c r="O100" s="41" t="s">
        <v>76</v>
      </c>
      <c r="P100" s="41" t="s">
        <v>45</v>
      </c>
      <c r="Q100" s="41"/>
      <c r="R100" s="41"/>
      <c r="S100" s="51">
        <v>5</v>
      </c>
      <c r="T100" s="42" t="s">
        <v>29</v>
      </c>
    </row>
    <row r="101" spans="1:20" s="42" customFormat="1" ht="81" customHeight="1">
      <c r="A101" s="30"/>
      <c r="B101" s="31">
        <v>66</v>
      </c>
      <c r="C101" s="31">
        <f t="shared" si="1"/>
        <v>61</v>
      </c>
      <c r="D101" s="32" t="s">
        <v>203</v>
      </c>
      <c r="E101" s="33"/>
      <c r="F101" s="32" t="s">
        <v>228</v>
      </c>
      <c r="G101" s="32" t="s">
        <v>512</v>
      </c>
      <c r="H101" s="34" t="s">
        <v>23</v>
      </c>
      <c r="I101" s="35" t="s">
        <v>514</v>
      </c>
      <c r="J101" s="36" t="s">
        <v>515</v>
      </c>
      <c r="K101" s="37" t="s">
        <v>210</v>
      </c>
      <c r="L101" s="47">
        <v>1</v>
      </c>
      <c r="M101" s="48">
        <v>1</v>
      </c>
      <c r="N101" s="49">
        <v>0</v>
      </c>
      <c r="O101" s="41" t="s">
        <v>516</v>
      </c>
      <c r="P101" s="41" t="s">
        <v>517</v>
      </c>
      <c r="Q101" s="41"/>
      <c r="R101" s="41"/>
      <c r="S101" s="51">
        <v>2</v>
      </c>
      <c r="T101" s="42" t="s">
        <v>29</v>
      </c>
    </row>
    <row r="102" spans="1:20" s="42" customFormat="1" ht="52.5" customHeight="1">
      <c r="A102" s="30"/>
      <c r="B102" s="78">
        <v>6</v>
      </c>
      <c r="C102" s="31">
        <f t="shared" si="1"/>
        <v>62</v>
      </c>
      <c r="D102" s="120" t="s">
        <v>158</v>
      </c>
      <c r="E102" s="121" t="s">
        <v>518</v>
      </c>
      <c r="F102" s="120" t="s">
        <v>519</v>
      </c>
      <c r="G102" s="120" t="s">
        <v>520</v>
      </c>
      <c r="H102" s="34" t="s">
        <v>48</v>
      </c>
      <c r="I102" s="122" t="s">
        <v>161</v>
      </c>
      <c r="J102" s="123" t="s">
        <v>521</v>
      </c>
      <c r="K102" s="124" t="s">
        <v>163</v>
      </c>
      <c r="L102" s="125">
        <v>3</v>
      </c>
      <c r="M102" s="106">
        <v>2</v>
      </c>
      <c r="N102" s="126">
        <v>1</v>
      </c>
      <c r="O102" s="127" t="s">
        <v>522</v>
      </c>
      <c r="P102" s="127" t="s">
        <v>165</v>
      </c>
      <c r="Q102" s="127"/>
      <c r="R102" s="127" t="s">
        <v>523</v>
      </c>
      <c r="S102" s="70">
        <v>3</v>
      </c>
      <c r="T102" s="42" t="s">
        <v>29</v>
      </c>
    </row>
    <row r="103" spans="1:20" s="42" customFormat="1" ht="75.75" customHeight="1">
      <c r="A103" s="30"/>
      <c r="B103" s="31">
        <v>62</v>
      </c>
      <c r="C103" s="31">
        <f t="shared" si="1"/>
        <v>63</v>
      </c>
      <c r="D103" s="32" t="s">
        <v>524</v>
      </c>
      <c r="E103" s="33" t="s">
        <v>525</v>
      </c>
      <c r="F103" s="32" t="s">
        <v>228</v>
      </c>
      <c r="G103" s="32" t="s">
        <v>526</v>
      </c>
      <c r="H103" s="34" t="s">
        <v>48</v>
      </c>
      <c r="I103" s="35" t="s">
        <v>64</v>
      </c>
      <c r="J103" s="36" t="s">
        <v>296</v>
      </c>
      <c r="K103" s="37" t="s">
        <v>399</v>
      </c>
      <c r="L103" s="47">
        <v>2</v>
      </c>
      <c r="M103" s="48">
        <v>1</v>
      </c>
      <c r="N103" s="49">
        <v>1</v>
      </c>
      <c r="O103" s="41" t="s">
        <v>527</v>
      </c>
      <c r="P103" s="41" t="s">
        <v>528</v>
      </c>
      <c r="Q103" s="41"/>
      <c r="R103" s="41"/>
      <c r="S103" s="51">
        <v>2</v>
      </c>
      <c r="T103" s="42" t="s">
        <v>29</v>
      </c>
    </row>
    <row r="104" spans="1:20" s="42" customFormat="1" ht="57.75" customHeight="1">
      <c r="A104" s="30"/>
      <c r="B104" s="31">
        <v>68</v>
      </c>
      <c r="C104" s="31">
        <f t="shared" si="1"/>
        <v>64</v>
      </c>
      <c r="D104" s="32" t="s">
        <v>213</v>
      </c>
      <c r="E104" s="33" t="s">
        <v>529</v>
      </c>
      <c r="F104" s="32" t="s">
        <v>228</v>
      </c>
      <c r="G104" s="32" t="s">
        <v>530</v>
      </c>
      <c r="H104" s="34" t="s">
        <v>23</v>
      </c>
      <c r="I104" s="35" t="s">
        <v>531</v>
      </c>
      <c r="J104" s="36" t="s">
        <v>162</v>
      </c>
      <c r="K104" s="37" t="s">
        <v>59</v>
      </c>
      <c r="L104" s="47">
        <v>1</v>
      </c>
      <c r="M104" s="48">
        <v>1</v>
      </c>
      <c r="N104" s="49"/>
      <c r="O104" s="41" t="s">
        <v>532</v>
      </c>
      <c r="P104" s="41" t="s">
        <v>533</v>
      </c>
      <c r="Q104" s="41"/>
      <c r="R104" s="41"/>
      <c r="S104" s="51">
        <v>2</v>
      </c>
      <c r="T104" s="42" t="s">
        <v>29</v>
      </c>
    </row>
    <row r="105" spans="1:20" s="42" customFormat="1" ht="144" customHeight="1">
      <c r="A105" s="30"/>
      <c r="B105" s="31">
        <v>71</v>
      </c>
      <c r="C105" s="31">
        <f t="shared" si="1"/>
        <v>65</v>
      </c>
      <c r="D105" s="32" t="s">
        <v>534</v>
      </c>
      <c r="E105" s="33" t="s">
        <v>535</v>
      </c>
      <c r="F105" s="32" t="s">
        <v>536</v>
      </c>
      <c r="G105" s="32" t="s">
        <v>537</v>
      </c>
      <c r="H105" s="34" t="s">
        <v>40</v>
      </c>
      <c r="I105" s="35" t="s">
        <v>94</v>
      </c>
      <c r="J105" s="36" t="s">
        <v>113</v>
      </c>
      <c r="K105" s="37" t="s">
        <v>538</v>
      </c>
      <c r="L105" s="47">
        <v>3</v>
      </c>
      <c r="M105" s="48">
        <v>0</v>
      </c>
      <c r="N105" s="49">
        <v>3</v>
      </c>
      <c r="O105" s="41" t="s">
        <v>539</v>
      </c>
      <c r="P105" s="41" t="s">
        <v>540</v>
      </c>
      <c r="Q105" s="41"/>
      <c r="R105" s="41" t="s">
        <v>541</v>
      </c>
      <c r="S105" s="51">
        <v>1</v>
      </c>
      <c r="T105" s="42" t="s">
        <v>29</v>
      </c>
    </row>
    <row r="106" spans="1:20" s="44" customFormat="1" ht="87.75" customHeight="1">
      <c r="A106" s="30"/>
      <c r="B106" s="31">
        <v>25</v>
      </c>
      <c r="C106" s="31">
        <f t="shared" si="1"/>
        <v>66</v>
      </c>
      <c r="D106" s="32" t="s">
        <v>542</v>
      </c>
      <c r="E106" s="33" t="s">
        <v>543</v>
      </c>
      <c r="F106" s="32" t="s">
        <v>228</v>
      </c>
      <c r="G106" s="32" t="s">
        <v>544</v>
      </c>
      <c r="H106" s="34" t="s">
        <v>23</v>
      </c>
      <c r="I106" s="35" t="s">
        <v>545</v>
      </c>
      <c r="J106" s="101" t="s">
        <v>113</v>
      </c>
      <c r="K106" s="37" t="s">
        <v>546</v>
      </c>
      <c r="L106" s="34">
        <v>1</v>
      </c>
      <c r="M106" s="106">
        <v>1</v>
      </c>
      <c r="N106" s="107">
        <v>0</v>
      </c>
      <c r="O106" s="41" t="s">
        <v>547</v>
      </c>
      <c r="P106" s="41" t="s">
        <v>548</v>
      </c>
      <c r="Q106" s="41"/>
      <c r="R106" s="41"/>
      <c r="S106" s="51">
        <v>2</v>
      </c>
      <c r="T106" s="42" t="s">
        <v>29</v>
      </c>
    </row>
    <row r="107" spans="2:20" s="42" customFormat="1" ht="48" customHeight="1">
      <c r="B107" s="51">
        <v>2</v>
      </c>
      <c r="C107" s="51">
        <v>1</v>
      </c>
      <c r="D107" s="52" t="s">
        <v>132</v>
      </c>
      <c r="E107" s="53" t="s">
        <v>549</v>
      </c>
      <c r="F107" s="52" t="s">
        <v>550</v>
      </c>
      <c r="G107" s="52" t="s">
        <v>551</v>
      </c>
      <c r="H107" s="54" t="s">
        <v>40</v>
      </c>
      <c r="I107" s="55" t="s">
        <v>79</v>
      </c>
      <c r="J107" s="56" t="s">
        <v>104</v>
      </c>
      <c r="K107" s="57" t="s">
        <v>135</v>
      </c>
      <c r="L107" s="58">
        <v>1</v>
      </c>
      <c r="M107" s="59">
        <v>0</v>
      </c>
      <c r="N107" s="60">
        <v>1</v>
      </c>
      <c r="O107" s="61" t="s">
        <v>552</v>
      </c>
      <c r="P107" s="61" t="s">
        <v>553</v>
      </c>
      <c r="Q107" s="61"/>
      <c r="R107" s="61"/>
      <c r="S107" s="31">
        <v>2</v>
      </c>
      <c r="T107" s="42" t="s">
        <v>29</v>
      </c>
    </row>
    <row r="108" spans="2:20" s="42" customFormat="1" ht="65.25" customHeight="1">
      <c r="B108" s="51">
        <v>45</v>
      </c>
      <c r="C108" s="51">
        <v>2</v>
      </c>
      <c r="D108" s="52" t="s">
        <v>362</v>
      </c>
      <c r="E108" s="53" t="s">
        <v>554</v>
      </c>
      <c r="F108" s="52" t="s">
        <v>550</v>
      </c>
      <c r="G108" s="52" t="s">
        <v>555</v>
      </c>
      <c r="H108" s="54" t="s">
        <v>40</v>
      </c>
      <c r="I108" s="55" t="s">
        <v>94</v>
      </c>
      <c r="J108" s="56" t="s">
        <v>556</v>
      </c>
      <c r="K108" s="57" t="s">
        <v>366</v>
      </c>
      <c r="L108" s="58">
        <v>1</v>
      </c>
      <c r="M108" s="59">
        <v>0</v>
      </c>
      <c r="N108" s="60">
        <v>1</v>
      </c>
      <c r="O108" s="95" t="s">
        <v>557</v>
      </c>
      <c r="P108" s="61" t="s">
        <v>368</v>
      </c>
      <c r="Q108" s="61"/>
      <c r="R108" s="61" t="s">
        <v>558</v>
      </c>
      <c r="S108" s="31">
        <v>2</v>
      </c>
      <c r="T108" s="42" t="s">
        <v>29</v>
      </c>
    </row>
    <row r="109" spans="2:20" s="42" customFormat="1" ht="71.25" customHeight="1">
      <c r="B109" s="51">
        <v>47</v>
      </c>
      <c r="C109" s="51">
        <v>3</v>
      </c>
      <c r="D109" s="52" t="s">
        <v>375</v>
      </c>
      <c r="E109" s="53" t="s">
        <v>559</v>
      </c>
      <c r="F109" s="52" t="s">
        <v>550</v>
      </c>
      <c r="G109" s="52" t="s">
        <v>560</v>
      </c>
      <c r="H109" s="54" t="s">
        <v>48</v>
      </c>
      <c r="I109" s="55" t="s">
        <v>561</v>
      </c>
      <c r="J109" s="56" t="s">
        <v>168</v>
      </c>
      <c r="K109" s="57" t="s">
        <v>260</v>
      </c>
      <c r="L109" s="58">
        <v>2</v>
      </c>
      <c r="M109" s="59">
        <v>1</v>
      </c>
      <c r="N109" s="60">
        <v>1</v>
      </c>
      <c r="O109" s="61" t="s">
        <v>562</v>
      </c>
      <c r="P109" s="61" t="s">
        <v>379</v>
      </c>
      <c r="Q109" s="61"/>
      <c r="R109" s="61"/>
      <c r="S109" s="31">
        <v>3</v>
      </c>
      <c r="T109" s="42" t="s">
        <v>29</v>
      </c>
    </row>
    <row r="110" spans="2:20" s="42" customFormat="1" ht="78.75" customHeight="1">
      <c r="B110" s="51">
        <v>59</v>
      </c>
      <c r="C110" s="51">
        <v>4</v>
      </c>
      <c r="D110" s="52" t="s">
        <v>198</v>
      </c>
      <c r="E110" s="53" t="s">
        <v>563</v>
      </c>
      <c r="F110" s="52" t="s">
        <v>550</v>
      </c>
      <c r="G110" s="52" t="s">
        <v>551</v>
      </c>
      <c r="H110" s="54" t="s">
        <v>40</v>
      </c>
      <c r="I110" s="55" t="s">
        <v>200</v>
      </c>
      <c r="J110" s="56" t="s">
        <v>104</v>
      </c>
      <c r="K110" s="57" t="s">
        <v>564</v>
      </c>
      <c r="L110" s="58">
        <v>1</v>
      </c>
      <c r="M110" s="59">
        <v>0</v>
      </c>
      <c r="N110" s="60">
        <v>1</v>
      </c>
      <c r="O110" s="61" t="s">
        <v>201</v>
      </c>
      <c r="P110" s="89" t="s">
        <v>202</v>
      </c>
      <c r="Q110" s="61"/>
      <c r="R110" s="61"/>
      <c r="S110" s="31">
        <v>5</v>
      </c>
      <c r="T110" s="42" t="s">
        <v>29</v>
      </c>
    </row>
    <row r="111" spans="2:20" s="42" customFormat="1" ht="48" customHeight="1">
      <c r="B111" s="31">
        <v>13</v>
      </c>
      <c r="C111" s="31">
        <v>1</v>
      </c>
      <c r="D111" s="32" t="s">
        <v>565</v>
      </c>
      <c r="E111" s="33" t="s">
        <v>566</v>
      </c>
      <c r="F111" s="32" t="s">
        <v>567</v>
      </c>
      <c r="G111" s="32" t="s">
        <v>568</v>
      </c>
      <c r="H111" s="34" t="s">
        <v>40</v>
      </c>
      <c r="I111" s="35" t="s">
        <v>94</v>
      </c>
      <c r="J111" s="101" t="s">
        <v>75</v>
      </c>
      <c r="K111" s="37" t="s">
        <v>569</v>
      </c>
      <c r="L111" s="102">
        <v>1</v>
      </c>
      <c r="M111" s="103">
        <v>0</v>
      </c>
      <c r="N111" s="104">
        <v>1</v>
      </c>
      <c r="O111" s="41" t="s">
        <v>570</v>
      </c>
      <c r="P111" s="41" t="s">
        <v>571</v>
      </c>
      <c r="Q111" s="41"/>
      <c r="R111" s="41"/>
      <c r="S111" s="51">
        <v>8</v>
      </c>
      <c r="T111" s="42" t="s">
        <v>29</v>
      </c>
    </row>
    <row r="112" spans="2:20" s="42" customFormat="1" ht="78.75" customHeight="1">
      <c r="B112" s="31">
        <v>59</v>
      </c>
      <c r="C112" s="31">
        <v>2</v>
      </c>
      <c r="D112" s="32" t="s">
        <v>198</v>
      </c>
      <c r="E112" s="33" t="s">
        <v>572</v>
      </c>
      <c r="F112" s="32" t="s">
        <v>567</v>
      </c>
      <c r="G112" s="32" t="s">
        <v>573</v>
      </c>
      <c r="H112" s="34" t="s">
        <v>40</v>
      </c>
      <c r="I112" s="35" t="s">
        <v>200</v>
      </c>
      <c r="J112" s="65" t="s">
        <v>113</v>
      </c>
      <c r="K112" s="37" t="s">
        <v>564</v>
      </c>
      <c r="L112" s="38">
        <v>1</v>
      </c>
      <c r="M112" s="39">
        <v>0</v>
      </c>
      <c r="N112" s="40">
        <v>1</v>
      </c>
      <c r="O112" s="41" t="s">
        <v>201</v>
      </c>
      <c r="P112" s="115" t="s">
        <v>202</v>
      </c>
      <c r="Q112" s="41"/>
      <c r="R112" s="41"/>
      <c r="S112" s="51">
        <v>3</v>
      </c>
      <c r="T112" s="42" t="s">
        <v>29</v>
      </c>
    </row>
    <row r="113" spans="2:20" s="42" customFormat="1" ht="201.75" customHeight="1">
      <c r="B113" s="31">
        <v>28</v>
      </c>
      <c r="C113" s="31">
        <v>3</v>
      </c>
      <c r="D113" s="32" t="s">
        <v>466</v>
      </c>
      <c r="E113" s="33" t="s">
        <v>574</v>
      </c>
      <c r="F113" s="33" t="s">
        <v>567</v>
      </c>
      <c r="G113" s="32" t="s">
        <v>575</v>
      </c>
      <c r="H113" s="34" t="s">
        <v>48</v>
      </c>
      <c r="I113" s="35" t="s">
        <v>64</v>
      </c>
      <c r="J113" s="97" t="s">
        <v>149</v>
      </c>
      <c r="K113" s="37" t="s">
        <v>469</v>
      </c>
      <c r="L113" s="128">
        <v>3</v>
      </c>
      <c r="M113" s="39">
        <v>1</v>
      </c>
      <c r="N113" s="40">
        <v>2</v>
      </c>
      <c r="O113" s="41" t="s">
        <v>576</v>
      </c>
      <c r="P113" s="41" t="s">
        <v>577</v>
      </c>
      <c r="Q113" s="41"/>
      <c r="R113" s="41"/>
      <c r="S113" s="129">
        <v>2</v>
      </c>
      <c r="T113" s="42" t="s">
        <v>29</v>
      </c>
    </row>
    <row r="114" spans="1:20" s="42" customFormat="1" ht="48" customHeight="1">
      <c r="A114" s="30"/>
      <c r="B114" s="51">
        <v>13</v>
      </c>
      <c r="C114" s="51">
        <v>1</v>
      </c>
      <c r="D114" s="52" t="s">
        <v>565</v>
      </c>
      <c r="E114" s="53" t="s">
        <v>566</v>
      </c>
      <c r="F114" s="52" t="s">
        <v>578</v>
      </c>
      <c r="G114" s="52" t="s">
        <v>579</v>
      </c>
      <c r="H114" s="54" t="s">
        <v>40</v>
      </c>
      <c r="I114" s="55" t="s">
        <v>94</v>
      </c>
      <c r="J114" s="83" t="s">
        <v>42</v>
      </c>
      <c r="K114" s="57" t="s">
        <v>569</v>
      </c>
      <c r="L114" s="130">
        <v>1</v>
      </c>
      <c r="M114" s="131">
        <v>0</v>
      </c>
      <c r="N114" s="132">
        <v>1</v>
      </c>
      <c r="O114" s="61" t="s">
        <v>570</v>
      </c>
      <c r="P114" s="61" t="s">
        <v>571</v>
      </c>
      <c r="Q114" s="61"/>
      <c r="R114" s="61"/>
      <c r="S114" s="31">
        <v>9</v>
      </c>
      <c r="T114" s="42" t="s">
        <v>580</v>
      </c>
    </row>
    <row r="115" spans="1:20" s="42" customFormat="1" ht="120">
      <c r="A115" s="30"/>
      <c r="B115" s="51">
        <v>23</v>
      </c>
      <c r="C115" s="51">
        <v>2</v>
      </c>
      <c r="D115" s="52" t="s">
        <v>90</v>
      </c>
      <c r="E115" s="53" t="s">
        <v>581</v>
      </c>
      <c r="F115" s="52" t="s">
        <v>578</v>
      </c>
      <c r="G115" s="52" t="s">
        <v>582</v>
      </c>
      <c r="H115" s="54" t="s">
        <v>23</v>
      </c>
      <c r="I115" s="55" t="s">
        <v>24</v>
      </c>
      <c r="J115" s="56" t="s">
        <v>168</v>
      </c>
      <c r="K115" s="57" t="s">
        <v>95</v>
      </c>
      <c r="L115" s="58">
        <v>2</v>
      </c>
      <c r="M115" s="59">
        <v>1</v>
      </c>
      <c r="N115" s="60">
        <v>1</v>
      </c>
      <c r="O115" s="61" t="s">
        <v>583</v>
      </c>
      <c r="P115" s="61" t="s">
        <v>286</v>
      </c>
      <c r="Q115" s="61"/>
      <c r="R115" s="61" t="s">
        <v>287</v>
      </c>
      <c r="S115" s="31">
        <v>1</v>
      </c>
      <c r="T115" s="42" t="s">
        <v>580</v>
      </c>
    </row>
    <row r="116" spans="1:20" s="44" customFormat="1" ht="66" customHeight="1">
      <c r="A116" s="30"/>
      <c r="B116" s="51">
        <v>27</v>
      </c>
      <c r="C116" s="51">
        <v>3</v>
      </c>
      <c r="D116" s="52" t="s">
        <v>37</v>
      </c>
      <c r="E116" s="53" t="s">
        <v>584</v>
      </c>
      <c r="F116" s="52" t="s">
        <v>578</v>
      </c>
      <c r="G116" s="52" t="s">
        <v>579</v>
      </c>
      <c r="H116" s="54" t="s">
        <v>40</v>
      </c>
      <c r="I116" s="55" t="s">
        <v>585</v>
      </c>
      <c r="J116" s="56" t="s">
        <v>266</v>
      </c>
      <c r="K116" s="57" t="s">
        <v>43</v>
      </c>
      <c r="L116" s="58"/>
      <c r="M116" s="59"/>
      <c r="N116" s="60"/>
      <c r="O116" s="61" t="s">
        <v>44</v>
      </c>
      <c r="P116" s="61" t="s">
        <v>45</v>
      </c>
      <c r="Q116" s="61"/>
      <c r="R116" s="61"/>
      <c r="S116" s="31">
        <v>9</v>
      </c>
      <c r="T116" s="42" t="s">
        <v>580</v>
      </c>
    </row>
    <row r="117" spans="1:20" s="42" customFormat="1" ht="156">
      <c r="A117" s="30"/>
      <c r="B117" s="51">
        <v>28</v>
      </c>
      <c r="C117" s="51">
        <v>4</v>
      </c>
      <c r="D117" s="52" t="s">
        <v>466</v>
      </c>
      <c r="E117" s="52" t="s">
        <v>586</v>
      </c>
      <c r="F117" s="52" t="s">
        <v>578</v>
      </c>
      <c r="G117" s="52" t="s">
        <v>582</v>
      </c>
      <c r="H117" s="54" t="s">
        <v>48</v>
      </c>
      <c r="I117" s="55" t="s">
        <v>64</v>
      </c>
      <c r="J117" s="91" t="s">
        <v>587</v>
      </c>
      <c r="K117" s="57" t="s">
        <v>469</v>
      </c>
      <c r="L117" s="133">
        <v>3</v>
      </c>
      <c r="M117" s="59">
        <v>1</v>
      </c>
      <c r="N117" s="60">
        <v>2</v>
      </c>
      <c r="O117" s="61" t="s">
        <v>588</v>
      </c>
      <c r="P117" s="61" t="s">
        <v>589</v>
      </c>
      <c r="Q117" s="61"/>
      <c r="R117" s="61"/>
      <c r="S117" s="134">
        <v>1</v>
      </c>
      <c r="T117" s="42" t="s">
        <v>580</v>
      </c>
    </row>
    <row r="118" spans="1:20" s="42" customFormat="1" ht="78.75" customHeight="1">
      <c r="A118" s="30"/>
      <c r="B118" s="51">
        <v>59</v>
      </c>
      <c r="C118" s="51">
        <v>5</v>
      </c>
      <c r="D118" s="52" t="s">
        <v>198</v>
      </c>
      <c r="E118" s="53" t="s">
        <v>590</v>
      </c>
      <c r="F118" s="52" t="s">
        <v>578</v>
      </c>
      <c r="G118" s="52" t="s">
        <v>579</v>
      </c>
      <c r="H118" s="54" t="s">
        <v>40</v>
      </c>
      <c r="I118" s="55" t="s">
        <v>200</v>
      </c>
      <c r="J118" s="88" t="s">
        <v>266</v>
      </c>
      <c r="K118" s="57" t="s">
        <v>187</v>
      </c>
      <c r="L118" s="58">
        <v>2</v>
      </c>
      <c r="M118" s="59">
        <v>0</v>
      </c>
      <c r="N118" s="60">
        <v>2</v>
      </c>
      <c r="O118" s="61" t="s">
        <v>201</v>
      </c>
      <c r="P118" s="89" t="s">
        <v>202</v>
      </c>
      <c r="Q118" s="61"/>
      <c r="R118" s="61"/>
      <c r="S118" s="31">
        <v>6</v>
      </c>
      <c r="T118" s="42" t="s">
        <v>580</v>
      </c>
    </row>
    <row r="119" spans="1:20" s="42" customFormat="1" ht="100.5" customHeight="1">
      <c r="A119" s="30"/>
      <c r="B119" s="51">
        <v>60</v>
      </c>
      <c r="C119" s="51">
        <v>6</v>
      </c>
      <c r="D119" s="52" t="s">
        <v>62</v>
      </c>
      <c r="E119" s="53" t="s">
        <v>591</v>
      </c>
      <c r="F119" s="52" t="s">
        <v>578</v>
      </c>
      <c r="G119" s="52" t="s">
        <v>579</v>
      </c>
      <c r="H119" s="54" t="s">
        <v>48</v>
      </c>
      <c r="I119" s="55" t="s">
        <v>592</v>
      </c>
      <c r="J119" s="56" t="s">
        <v>149</v>
      </c>
      <c r="K119" s="57" t="s">
        <v>66</v>
      </c>
      <c r="L119" s="85">
        <v>2</v>
      </c>
      <c r="M119" s="86">
        <v>1</v>
      </c>
      <c r="N119" s="87">
        <v>1</v>
      </c>
      <c r="O119" s="61" t="s">
        <v>67</v>
      </c>
      <c r="P119" s="61" t="s">
        <v>593</v>
      </c>
      <c r="Q119" s="80" t="s">
        <v>594</v>
      </c>
      <c r="R119" s="81" t="s">
        <v>595</v>
      </c>
      <c r="S119" s="31">
        <v>3</v>
      </c>
      <c r="T119" s="42" t="s">
        <v>580</v>
      </c>
    </row>
    <row r="120" spans="1:20" s="42" customFormat="1" ht="48" customHeight="1">
      <c r="A120" s="30"/>
      <c r="B120" s="31">
        <v>13</v>
      </c>
      <c r="C120" s="31">
        <v>1</v>
      </c>
      <c r="D120" s="32" t="s">
        <v>565</v>
      </c>
      <c r="E120" s="33" t="s">
        <v>566</v>
      </c>
      <c r="F120" s="32" t="s">
        <v>596</v>
      </c>
      <c r="G120" s="32" t="s">
        <v>597</v>
      </c>
      <c r="H120" s="34" t="s">
        <v>40</v>
      </c>
      <c r="I120" s="35" t="s">
        <v>94</v>
      </c>
      <c r="J120" s="101" t="s">
        <v>58</v>
      </c>
      <c r="K120" s="37" t="s">
        <v>569</v>
      </c>
      <c r="L120" s="102">
        <v>1</v>
      </c>
      <c r="M120" s="103">
        <v>0</v>
      </c>
      <c r="N120" s="104">
        <v>1</v>
      </c>
      <c r="O120" s="41" t="s">
        <v>570</v>
      </c>
      <c r="P120" s="41" t="s">
        <v>571</v>
      </c>
      <c r="Q120" s="41"/>
      <c r="R120" s="41"/>
      <c r="S120" s="51">
        <v>5</v>
      </c>
      <c r="T120" s="42" t="s">
        <v>580</v>
      </c>
    </row>
    <row r="121" spans="1:20" s="42" customFormat="1" ht="91.5" customHeight="1">
      <c r="A121" s="30"/>
      <c r="B121" s="31">
        <v>40</v>
      </c>
      <c r="C121" s="31">
        <v>2</v>
      </c>
      <c r="D121" s="32" t="s">
        <v>85</v>
      </c>
      <c r="E121" s="33" t="s">
        <v>598</v>
      </c>
      <c r="F121" s="32" t="s">
        <v>596</v>
      </c>
      <c r="G121" s="32" t="s">
        <v>599</v>
      </c>
      <c r="H121" s="34" t="s">
        <v>48</v>
      </c>
      <c r="I121" s="35" t="s">
        <v>64</v>
      </c>
      <c r="J121" s="101" t="s">
        <v>302</v>
      </c>
      <c r="K121" s="37" t="s">
        <v>87</v>
      </c>
      <c r="L121" s="34">
        <v>2</v>
      </c>
      <c r="M121" s="106">
        <v>1</v>
      </c>
      <c r="N121" s="107">
        <v>1</v>
      </c>
      <c r="O121" s="41" t="s">
        <v>600</v>
      </c>
      <c r="P121" s="41" t="s">
        <v>601</v>
      </c>
      <c r="Q121" s="41"/>
      <c r="R121" s="41"/>
      <c r="S121" s="51">
        <v>3</v>
      </c>
      <c r="T121" s="42" t="s">
        <v>580</v>
      </c>
    </row>
    <row r="122" spans="1:20" s="42" customFormat="1" ht="100.5" customHeight="1">
      <c r="A122" s="30"/>
      <c r="B122" s="31">
        <v>52</v>
      </c>
      <c r="C122" s="31">
        <v>3</v>
      </c>
      <c r="D122" s="32" t="s">
        <v>114</v>
      </c>
      <c r="E122" s="33" t="s">
        <v>602</v>
      </c>
      <c r="F122" s="32" t="s">
        <v>596</v>
      </c>
      <c r="G122" s="32" t="s">
        <v>599</v>
      </c>
      <c r="H122" s="34" t="s">
        <v>48</v>
      </c>
      <c r="I122" s="35" t="s">
        <v>64</v>
      </c>
      <c r="J122" s="36" t="s">
        <v>253</v>
      </c>
      <c r="K122" s="37" t="s">
        <v>118</v>
      </c>
      <c r="L122" s="38">
        <v>2</v>
      </c>
      <c r="M122" s="39">
        <v>1</v>
      </c>
      <c r="N122" s="40">
        <v>1</v>
      </c>
      <c r="O122" s="41" t="s">
        <v>603</v>
      </c>
      <c r="P122" s="41" t="s">
        <v>384</v>
      </c>
      <c r="Q122" s="66" t="s">
        <v>604</v>
      </c>
      <c r="R122" s="66"/>
      <c r="S122" s="51">
        <v>1</v>
      </c>
      <c r="T122" s="42" t="s">
        <v>580</v>
      </c>
    </row>
    <row r="123" spans="2:20" s="42" customFormat="1" ht="48" customHeight="1">
      <c r="B123" s="51">
        <v>13</v>
      </c>
      <c r="C123" s="51">
        <v>1</v>
      </c>
      <c r="D123" s="52" t="s">
        <v>565</v>
      </c>
      <c r="E123" s="53" t="s">
        <v>566</v>
      </c>
      <c r="F123" s="52" t="s">
        <v>605</v>
      </c>
      <c r="G123" s="52" t="s">
        <v>606</v>
      </c>
      <c r="H123" s="54" t="s">
        <v>40</v>
      </c>
      <c r="I123" s="55" t="s">
        <v>94</v>
      </c>
      <c r="J123" s="83" t="s">
        <v>113</v>
      </c>
      <c r="K123" s="57" t="s">
        <v>569</v>
      </c>
      <c r="L123" s="130">
        <v>1</v>
      </c>
      <c r="M123" s="131">
        <v>0</v>
      </c>
      <c r="N123" s="132">
        <v>1</v>
      </c>
      <c r="O123" s="61" t="s">
        <v>570</v>
      </c>
      <c r="P123" s="61" t="s">
        <v>571</v>
      </c>
      <c r="Q123" s="61"/>
      <c r="R123" s="61"/>
      <c r="S123" s="31">
        <v>7</v>
      </c>
      <c r="T123" s="42" t="s">
        <v>580</v>
      </c>
    </row>
    <row r="124" spans="2:20" s="42" customFormat="1" ht="112.5" customHeight="1">
      <c r="B124" s="51">
        <v>58</v>
      </c>
      <c r="C124" s="51">
        <v>2</v>
      </c>
      <c r="D124" s="52" t="s">
        <v>607</v>
      </c>
      <c r="E124" s="53" t="s">
        <v>608</v>
      </c>
      <c r="F124" s="52" t="s">
        <v>605</v>
      </c>
      <c r="G124" s="52" t="s">
        <v>609</v>
      </c>
      <c r="H124" s="54" t="s">
        <v>40</v>
      </c>
      <c r="I124" s="55" t="s">
        <v>94</v>
      </c>
      <c r="J124" s="56" t="s">
        <v>162</v>
      </c>
      <c r="K124" s="53" t="s">
        <v>610</v>
      </c>
      <c r="L124" s="85">
        <v>1</v>
      </c>
      <c r="M124" s="86">
        <v>0</v>
      </c>
      <c r="N124" s="87">
        <v>1</v>
      </c>
      <c r="O124" s="61" t="s">
        <v>611</v>
      </c>
      <c r="P124" s="61" t="s">
        <v>612</v>
      </c>
      <c r="Q124" s="61"/>
      <c r="R124" s="61"/>
      <c r="S124" s="31">
        <v>3</v>
      </c>
      <c r="T124" s="42" t="s">
        <v>580</v>
      </c>
    </row>
    <row r="125" spans="2:20" s="42" customFormat="1" ht="60">
      <c r="B125" s="51">
        <v>67</v>
      </c>
      <c r="C125" s="51">
        <v>3</v>
      </c>
      <c r="D125" s="52" t="s">
        <v>613</v>
      </c>
      <c r="E125" s="53" t="s">
        <v>614</v>
      </c>
      <c r="F125" s="52" t="s">
        <v>605</v>
      </c>
      <c r="G125" s="52" t="s">
        <v>615</v>
      </c>
      <c r="H125" s="54" t="s">
        <v>40</v>
      </c>
      <c r="I125" s="55" t="s">
        <v>94</v>
      </c>
      <c r="J125" s="56" t="s">
        <v>616</v>
      </c>
      <c r="K125" s="57" t="s">
        <v>59</v>
      </c>
      <c r="L125" s="85">
        <v>1</v>
      </c>
      <c r="M125" s="86">
        <v>0</v>
      </c>
      <c r="N125" s="87">
        <v>1</v>
      </c>
      <c r="O125" s="61" t="s">
        <v>617</v>
      </c>
      <c r="P125" s="61" t="s">
        <v>618</v>
      </c>
      <c r="Q125" s="61"/>
      <c r="R125" s="61"/>
      <c r="S125" s="31">
        <v>1</v>
      </c>
      <c r="T125" s="42" t="s">
        <v>580</v>
      </c>
    </row>
    <row r="126" spans="2:20" s="42" customFormat="1" ht="48" customHeight="1">
      <c r="B126" s="31">
        <v>13</v>
      </c>
      <c r="C126" s="31">
        <v>1</v>
      </c>
      <c r="D126" s="32" t="s">
        <v>565</v>
      </c>
      <c r="E126" s="33" t="s">
        <v>566</v>
      </c>
      <c r="F126" s="32" t="s">
        <v>619</v>
      </c>
      <c r="G126" s="32" t="s">
        <v>620</v>
      </c>
      <c r="H126" s="34" t="s">
        <v>40</v>
      </c>
      <c r="I126" s="35" t="s">
        <v>94</v>
      </c>
      <c r="J126" s="101" t="s">
        <v>113</v>
      </c>
      <c r="K126" s="37" t="s">
        <v>569</v>
      </c>
      <c r="L126" s="102">
        <v>1</v>
      </c>
      <c r="M126" s="103">
        <v>0</v>
      </c>
      <c r="N126" s="104">
        <v>1</v>
      </c>
      <c r="O126" s="41" t="s">
        <v>570</v>
      </c>
      <c r="P126" s="41" t="s">
        <v>571</v>
      </c>
      <c r="Q126" s="41"/>
      <c r="R126" s="41"/>
      <c r="S126" s="51">
        <v>6</v>
      </c>
      <c r="T126" s="42" t="s">
        <v>580</v>
      </c>
    </row>
    <row r="127" spans="2:20" s="42" customFormat="1" ht="60">
      <c r="B127" s="51">
        <v>67</v>
      </c>
      <c r="C127" s="51">
        <v>1</v>
      </c>
      <c r="D127" s="52" t="s">
        <v>613</v>
      </c>
      <c r="E127" s="53" t="s">
        <v>614</v>
      </c>
      <c r="F127" s="52" t="s">
        <v>621</v>
      </c>
      <c r="G127" s="52" t="s">
        <v>622</v>
      </c>
      <c r="H127" s="54" t="s">
        <v>40</v>
      </c>
      <c r="I127" s="55" t="s">
        <v>94</v>
      </c>
      <c r="J127" s="56" t="s">
        <v>280</v>
      </c>
      <c r="K127" s="57" t="s">
        <v>59</v>
      </c>
      <c r="L127" s="85">
        <v>1</v>
      </c>
      <c r="M127" s="86">
        <v>0</v>
      </c>
      <c r="N127" s="87">
        <v>1</v>
      </c>
      <c r="O127" s="61" t="s">
        <v>617</v>
      </c>
      <c r="P127" s="61" t="s">
        <v>618</v>
      </c>
      <c r="Q127" s="61"/>
      <c r="R127" s="61"/>
      <c r="S127" s="31">
        <v>3</v>
      </c>
      <c r="T127" s="42" t="s">
        <v>580</v>
      </c>
    </row>
    <row r="128" spans="2:20" s="42" customFormat="1" ht="48" customHeight="1">
      <c r="B128" s="31">
        <v>13</v>
      </c>
      <c r="C128" s="31">
        <v>1</v>
      </c>
      <c r="D128" s="32" t="s">
        <v>565</v>
      </c>
      <c r="E128" s="33" t="s">
        <v>566</v>
      </c>
      <c r="F128" s="32" t="s">
        <v>623</v>
      </c>
      <c r="G128" s="32" t="s">
        <v>624</v>
      </c>
      <c r="H128" s="34" t="s">
        <v>40</v>
      </c>
      <c r="I128" s="35" t="s">
        <v>94</v>
      </c>
      <c r="J128" s="101" t="s">
        <v>58</v>
      </c>
      <c r="K128" s="37" t="s">
        <v>569</v>
      </c>
      <c r="L128" s="102">
        <v>1</v>
      </c>
      <c r="M128" s="103">
        <v>0</v>
      </c>
      <c r="N128" s="104">
        <v>1</v>
      </c>
      <c r="O128" s="41" t="s">
        <v>570</v>
      </c>
      <c r="P128" s="41" t="s">
        <v>571</v>
      </c>
      <c r="Q128" s="41"/>
      <c r="R128" s="41"/>
      <c r="S128" s="51">
        <v>4</v>
      </c>
      <c r="T128" s="42" t="s">
        <v>580</v>
      </c>
    </row>
    <row r="129" spans="2:20" s="42" customFormat="1" ht="97.5" customHeight="1">
      <c r="B129" s="31">
        <v>14</v>
      </c>
      <c r="C129" s="31">
        <v>2</v>
      </c>
      <c r="D129" s="32" t="s">
        <v>19</v>
      </c>
      <c r="E129" s="33" t="s">
        <v>625</v>
      </c>
      <c r="F129" s="32" t="s">
        <v>623</v>
      </c>
      <c r="G129" s="32" t="s">
        <v>624</v>
      </c>
      <c r="H129" s="34" t="s">
        <v>23</v>
      </c>
      <c r="I129" s="35" t="s">
        <v>24</v>
      </c>
      <c r="J129" s="36" t="s">
        <v>382</v>
      </c>
      <c r="K129" s="37" t="s">
        <v>26</v>
      </c>
      <c r="L129" s="38">
        <v>2</v>
      </c>
      <c r="M129" s="39">
        <v>1</v>
      </c>
      <c r="N129" s="40">
        <v>1</v>
      </c>
      <c r="O129" s="41" t="s">
        <v>27</v>
      </c>
      <c r="P129" s="41" t="s">
        <v>28</v>
      </c>
      <c r="Q129" s="41"/>
      <c r="R129" s="41"/>
      <c r="S129" s="51">
        <v>1</v>
      </c>
      <c r="T129" s="42" t="s">
        <v>580</v>
      </c>
    </row>
    <row r="130" spans="1:20" s="42" customFormat="1" ht="99.75" customHeight="1">
      <c r="A130" s="30"/>
      <c r="B130" s="51">
        <v>1</v>
      </c>
      <c r="C130" s="51">
        <v>1</v>
      </c>
      <c r="D130" s="52" t="s">
        <v>122</v>
      </c>
      <c r="E130" s="53" t="s">
        <v>626</v>
      </c>
      <c r="F130" s="52" t="s">
        <v>627</v>
      </c>
      <c r="G130" s="52" t="s">
        <v>628</v>
      </c>
      <c r="H130" s="54" t="s">
        <v>48</v>
      </c>
      <c r="I130" s="55" t="s">
        <v>64</v>
      </c>
      <c r="J130" s="56" t="s">
        <v>365</v>
      </c>
      <c r="K130" s="57" t="s">
        <v>128</v>
      </c>
      <c r="L130" s="58">
        <v>4</v>
      </c>
      <c r="M130" s="59">
        <v>2</v>
      </c>
      <c r="N130" s="60">
        <v>2</v>
      </c>
      <c r="O130" s="61" t="s">
        <v>629</v>
      </c>
      <c r="P130" s="61" t="s">
        <v>630</v>
      </c>
      <c r="Q130" s="62" t="s">
        <v>631</v>
      </c>
      <c r="R130" s="62"/>
      <c r="S130" s="31">
        <v>2</v>
      </c>
      <c r="T130" s="42" t="s">
        <v>580</v>
      </c>
    </row>
    <row r="131" spans="1:20" s="42" customFormat="1" ht="96.75" customHeight="1">
      <c r="A131" s="30"/>
      <c r="B131" s="51">
        <v>31</v>
      </c>
      <c r="C131" s="51">
        <v>2</v>
      </c>
      <c r="D131" s="52" t="s">
        <v>632</v>
      </c>
      <c r="E131" s="53" t="s">
        <v>633</v>
      </c>
      <c r="F131" s="52" t="s">
        <v>627</v>
      </c>
      <c r="G131" s="52" t="s">
        <v>634</v>
      </c>
      <c r="H131" s="54" t="s">
        <v>40</v>
      </c>
      <c r="I131" s="55" t="s">
        <v>635</v>
      </c>
      <c r="J131" s="83" t="s">
        <v>266</v>
      </c>
      <c r="K131" s="57" t="s">
        <v>636</v>
      </c>
      <c r="L131" s="54">
        <v>3</v>
      </c>
      <c r="M131" s="63">
        <v>0</v>
      </c>
      <c r="N131" s="64">
        <v>3</v>
      </c>
      <c r="O131" s="61" t="s">
        <v>637</v>
      </c>
      <c r="P131" s="61" t="s">
        <v>638</v>
      </c>
      <c r="Q131" s="62" t="s">
        <v>639</v>
      </c>
      <c r="R131" s="135"/>
      <c r="S131" s="31">
        <v>2</v>
      </c>
      <c r="T131" s="42" t="s">
        <v>580</v>
      </c>
    </row>
    <row r="132" spans="1:20" s="42" customFormat="1" ht="48" customHeight="1">
      <c r="A132" s="30"/>
      <c r="B132" s="31">
        <v>13</v>
      </c>
      <c r="C132" s="31">
        <v>1</v>
      </c>
      <c r="D132" s="32" t="s">
        <v>565</v>
      </c>
      <c r="E132" s="33" t="s">
        <v>566</v>
      </c>
      <c r="F132" s="120" t="s">
        <v>640</v>
      </c>
      <c r="G132" s="32" t="s">
        <v>641</v>
      </c>
      <c r="H132" s="34" t="s">
        <v>40</v>
      </c>
      <c r="I132" s="35" t="s">
        <v>94</v>
      </c>
      <c r="J132" s="101" t="s">
        <v>113</v>
      </c>
      <c r="K132" s="37" t="s">
        <v>569</v>
      </c>
      <c r="L132" s="102">
        <v>1</v>
      </c>
      <c r="M132" s="103">
        <v>0</v>
      </c>
      <c r="N132" s="104">
        <v>1</v>
      </c>
      <c r="O132" s="41" t="s">
        <v>570</v>
      </c>
      <c r="P132" s="41" t="s">
        <v>571</v>
      </c>
      <c r="Q132" s="41"/>
      <c r="R132" s="41"/>
      <c r="S132" s="51">
        <v>3</v>
      </c>
      <c r="T132" s="42" t="s">
        <v>642</v>
      </c>
    </row>
    <row r="133" spans="1:20" s="42" customFormat="1" ht="47.25" customHeight="1">
      <c r="A133" s="30"/>
      <c r="B133" s="31">
        <v>17</v>
      </c>
      <c r="C133" s="31">
        <v>2</v>
      </c>
      <c r="D133" s="32" t="s">
        <v>251</v>
      </c>
      <c r="E133" s="33" t="s">
        <v>643</v>
      </c>
      <c r="F133" s="120" t="s">
        <v>640</v>
      </c>
      <c r="G133" s="32" t="s">
        <v>641</v>
      </c>
      <c r="H133" s="34" t="s">
        <v>23</v>
      </c>
      <c r="I133" s="35" t="s">
        <v>24</v>
      </c>
      <c r="J133" s="36" t="s">
        <v>58</v>
      </c>
      <c r="K133" s="37" t="s">
        <v>260</v>
      </c>
      <c r="L133" s="47">
        <v>2</v>
      </c>
      <c r="M133" s="48">
        <v>1</v>
      </c>
      <c r="N133" s="49">
        <v>1</v>
      </c>
      <c r="O133" s="41" t="s">
        <v>644</v>
      </c>
      <c r="P133" s="41" t="s">
        <v>645</v>
      </c>
      <c r="Q133" s="41"/>
      <c r="R133" s="41"/>
      <c r="S133" s="51">
        <v>2</v>
      </c>
      <c r="T133" s="42" t="s">
        <v>642</v>
      </c>
    </row>
    <row r="134" spans="1:20" s="42" customFormat="1" ht="93" customHeight="1">
      <c r="A134" s="30"/>
      <c r="B134" s="31">
        <v>21</v>
      </c>
      <c r="C134" s="31">
        <v>3</v>
      </c>
      <c r="D134" s="32" t="s">
        <v>275</v>
      </c>
      <c r="E134" s="33" t="s">
        <v>646</v>
      </c>
      <c r="F134" s="120" t="s">
        <v>640</v>
      </c>
      <c r="G134" s="32" t="s">
        <v>647</v>
      </c>
      <c r="H134" s="34" t="s">
        <v>48</v>
      </c>
      <c r="I134" s="35" t="s">
        <v>648</v>
      </c>
      <c r="J134" s="36" t="s">
        <v>649</v>
      </c>
      <c r="K134" s="37" t="s">
        <v>59</v>
      </c>
      <c r="L134" s="38">
        <v>0</v>
      </c>
      <c r="M134" s="39">
        <v>0</v>
      </c>
      <c r="N134" s="40">
        <v>0</v>
      </c>
      <c r="O134" s="41" t="s">
        <v>650</v>
      </c>
      <c r="P134" s="41" t="s">
        <v>651</v>
      </c>
      <c r="Q134" s="41"/>
      <c r="R134" s="41"/>
      <c r="S134" s="51">
        <v>1</v>
      </c>
      <c r="T134" s="42" t="s">
        <v>642</v>
      </c>
    </row>
    <row r="135" spans="1:20" s="44" customFormat="1" ht="87.75" customHeight="1">
      <c r="A135" s="30"/>
      <c r="B135" s="31">
        <v>25</v>
      </c>
      <c r="C135" s="31">
        <v>4</v>
      </c>
      <c r="D135" s="32" t="s">
        <v>542</v>
      </c>
      <c r="E135" s="33" t="s">
        <v>652</v>
      </c>
      <c r="F135" s="120" t="s">
        <v>640</v>
      </c>
      <c r="G135" s="32" t="s">
        <v>653</v>
      </c>
      <c r="H135" s="34" t="s">
        <v>23</v>
      </c>
      <c r="I135" s="35" t="s">
        <v>654</v>
      </c>
      <c r="J135" s="101" t="s">
        <v>113</v>
      </c>
      <c r="K135" s="37" t="s">
        <v>546</v>
      </c>
      <c r="L135" s="34">
        <v>1</v>
      </c>
      <c r="M135" s="106">
        <v>1</v>
      </c>
      <c r="N135" s="107">
        <v>0</v>
      </c>
      <c r="O135" s="41" t="s">
        <v>655</v>
      </c>
      <c r="P135" s="41" t="s">
        <v>656</v>
      </c>
      <c r="Q135" s="41"/>
      <c r="R135" s="41"/>
      <c r="S135" s="51">
        <v>1</v>
      </c>
      <c r="T135" s="42" t="s">
        <v>642</v>
      </c>
    </row>
    <row r="136" spans="1:20" s="42" customFormat="1" ht="96">
      <c r="A136" s="30"/>
      <c r="B136" s="31">
        <v>14</v>
      </c>
      <c r="C136" s="31">
        <v>5</v>
      </c>
      <c r="D136" s="32" t="s">
        <v>19</v>
      </c>
      <c r="E136" s="33" t="s">
        <v>657</v>
      </c>
      <c r="F136" s="120" t="s">
        <v>640</v>
      </c>
      <c r="G136" s="32" t="s">
        <v>658</v>
      </c>
      <c r="H136" s="34" t="s">
        <v>23</v>
      </c>
      <c r="I136" s="35" t="s">
        <v>24</v>
      </c>
      <c r="J136" s="36" t="s">
        <v>162</v>
      </c>
      <c r="K136" s="37" t="s">
        <v>26</v>
      </c>
      <c r="L136" s="38">
        <v>3</v>
      </c>
      <c r="M136" s="39">
        <v>1</v>
      </c>
      <c r="N136" s="40">
        <v>2</v>
      </c>
      <c r="O136" s="41" t="s">
        <v>27</v>
      </c>
      <c r="P136" s="41" t="s">
        <v>28</v>
      </c>
      <c r="Q136" s="41"/>
      <c r="R136" s="41"/>
      <c r="S136" s="51">
        <v>4</v>
      </c>
      <c r="T136" s="42" t="s">
        <v>642</v>
      </c>
    </row>
    <row r="137" spans="1:20" s="42" customFormat="1" ht="120">
      <c r="A137" s="30"/>
      <c r="B137" s="31">
        <v>23</v>
      </c>
      <c r="C137" s="31">
        <v>6</v>
      </c>
      <c r="D137" s="32" t="s">
        <v>90</v>
      </c>
      <c r="E137" s="33" t="s">
        <v>659</v>
      </c>
      <c r="F137" s="120" t="s">
        <v>640</v>
      </c>
      <c r="G137" s="32" t="s">
        <v>660</v>
      </c>
      <c r="H137" s="34" t="s">
        <v>23</v>
      </c>
      <c r="I137" s="35" t="s">
        <v>24</v>
      </c>
      <c r="J137" s="36" t="s">
        <v>302</v>
      </c>
      <c r="K137" s="37" t="s">
        <v>95</v>
      </c>
      <c r="L137" s="38">
        <v>2</v>
      </c>
      <c r="M137" s="39">
        <v>1</v>
      </c>
      <c r="N137" s="40">
        <v>1</v>
      </c>
      <c r="O137" s="41" t="s">
        <v>661</v>
      </c>
      <c r="P137" s="41" t="s">
        <v>286</v>
      </c>
      <c r="Q137" s="41"/>
      <c r="R137" s="41" t="s">
        <v>287</v>
      </c>
      <c r="S137" s="51">
        <v>2</v>
      </c>
      <c r="T137" s="42" t="s">
        <v>642</v>
      </c>
    </row>
    <row r="138" spans="1:20" s="44" customFormat="1" ht="66" customHeight="1">
      <c r="A138" s="30"/>
      <c r="B138" s="31">
        <v>27</v>
      </c>
      <c r="C138" s="31">
        <v>8</v>
      </c>
      <c r="D138" s="32" t="s">
        <v>662</v>
      </c>
      <c r="E138" s="33" t="s">
        <v>663</v>
      </c>
      <c r="F138" s="120" t="s">
        <v>640</v>
      </c>
      <c r="G138" s="32" t="s">
        <v>664</v>
      </c>
      <c r="H138" s="34" t="s">
        <v>665</v>
      </c>
      <c r="I138" s="35" t="s">
        <v>666</v>
      </c>
      <c r="J138" s="36" t="s">
        <v>266</v>
      </c>
      <c r="K138" s="37" t="s">
        <v>43</v>
      </c>
      <c r="L138" s="38"/>
      <c r="M138" s="39"/>
      <c r="N138" s="40"/>
      <c r="O138" s="41" t="s">
        <v>44</v>
      </c>
      <c r="P138" s="41" t="s">
        <v>45</v>
      </c>
      <c r="Q138" s="41"/>
      <c r="R138" s="41"/>
      <c r="S138" s="51">
        <v>8</v>
      </c>
      <c r="T138" s="42" t="s">
        <v>642</v>
      </c>
    </row>
    <row r="139" spans="1:20" s="42" customFormat="1" ht="91.5" customHeight="1">
      <c r="A139" s="30"/>
      <c r="B139" s="31">
        <v>40</v>
      </c>
      <c r="C139" s="31">
        <v>8</v>
      </c>
      <c r="D139" s="32" t="s">
        <v>85</v>
      </c>
      <c r="E139" s="33" t="s">
        <v>667</v>
      </c>
      <c r="F139" s="120" t="s">
        <v>640</v>
      </c>
      <c r="G139" s="32" t="s">
        <v>668</v>
      </c>
      <c r="H139" s="34" t="s">
        <v>48</v>
      </c>
      <c r="I139" s="35" t="s">
        <v>64</v>
      </c>
      <c r="J139" s="101" t="s">
        <v>302</v>
      </c>
      <c r="K139" s="37" t="s">
        <v>87</v>
      </c>
      <c r="L139" s="34">
        <v>2</v>
      </c>
      <c r="M139" s="106">
        <v>1</v>
      </c>
      <c r="N139" s="107">
        <v>1</v>
      </c>
      <c r="O139" s="41" t="s">
        <v>669</v>
      </c>
      <c r="P139" s="41" t="s">
        <v>670</v>
      </c>
      <c r="Q139" s="66" t="s">
        <v>671</v>
      </c>
      <c r="R139" s="67"/>
      <c r="S139" s="51">
        <v>4</v>
      </c>
      <c r="T139" s="42" t="s">
        <v>642</v>
      </c>
    </row>
    <row r="140" spans="1:20" s="42" customFormat="1" ht="48" customHeight="1">
      <c r="A140" s="30"/>
      <c r="B140" s="31">
        <v>13</v>
      </c>
      <c r="C140" s="31">
        <v>9</v>
      </c>
      <c r="D140" s="32" t="s">
        <v>565</v>
      </c>
      <c r="E140" s="33" t="s">
        <v>566</v>
      </c>
      <c r="F140" s="120" t="s">
        <v>640</v>
      </c>
      <c r="G140" s="32" t="s">
        <v>668</v>
      </c>
      <c r="H140" s="34" t="s">
        <v>40</v>
      </c>
      <c r="I140" s="35" t="s">
        <v>94</v>
      </c>
      <c r="J140" s="101" t="s">
        <v>58</v>
      </c>
      <c r="K140" s="37" t="s">
        <v>569</v>
      </c>
      <c r="L140" s="102">
        <v>1</v>
      </c>
      <c r="M140" s="103">
        <v>0</v>
      </c>
      <c r="N140" s="104">
        <v>1</v>
      </c>
      <c r="O140" s="41" t="s">
        <v>570</v>
      </c>
      <c r="P140" s="41" t="s">
        <v>571</v>
      </c>
      <c r="Q140" s="41"/>
      <c r="R140" s="41"/>
      <c r="S140" s="51">
        <v>2</v>
      </c>
      <c r="T140" s="42" t="s">
        <v>642</v>
      </c>
    </row>
    <row r="141" spans="1:20" s="42" customFormat="1" ht="48" customHeight="1">
      <c r="A141" s="30"/>
      <c r="B141" s="31">
        <v>13</v>
      </c>
      <c r="C141" s="31">
        <v>10</v>
      </c>
      <c r="D141" s="32" t="s">
        <v>565</v>
      </c>
      <c r="E141" s="33" t="s">
        <v>566</v>
      </c>
      <c r="F141" s="120" t="s">
        <v>640</v>
      </c>
      <c r="G141" s="32" t="s">
        <v>672</v>
      </c>
      <c r="H141" s="34" t="s">
        <v>40</v>
      </c>
      <c r="I141" s="35" t="s">
        <v>94</v>
      </c>
      <c r="J141" s="101" t="s">
        <v>58</v>
      </c>
      <c r="K141" s="37" t="s">
        <v>569</v>
      </c>
      <c r="L141" s="102">
        <v>1</v>
      </c>
      <c r="M141" s="103">
        <v>0</v>
      </c>
      <c r="N141" s="104">
        <v>1</v>
      </c>
      <c r="O141" s="41" t="s">
        <v>570</v>
      </c>
      <c r="P141" s="41" t="s">
        <v>571</v>
      </c>
      <c r="Q141" s="41"/>
      <c r="R141" s="41"/>
      <c r="S141" s="51">
        <v>1</v>
      </c>
      <c r="T141" s="42" t="s">
        <v>642</v>
      </c>
    </row>
    <row r="142" spans="1:20" s="42" customFormat="1" ht="112.5" customHeight="1">
      <c r="A142" s="30"/>
      <c r="B142" s="31">
        <v>58</v>
      </c>
      <c r="C142" s="31">
        <v>11</v>
      </c>
      <c r="D142" s="32" t="s">
        <v>607</v>
      </c>
      <c r="E142" s="33" t="s">
        <v>673</v>
      </c>
      <c r="F142" s="120" t="s">
        <v>640</v>
      </c>
      <c r="G142" s="32" t="s">
        <v>672</v>
      </c>
      <c r="H142" s="34" t="s">
        <v>40</v>
      </c>
      <c r="I142" s="35" t="s">
        <v>94</v>
      </c>
      <c r="J142" s="36" t="s">
        <v>113</v>
      </c>
      <c r="K142" s="33" t="s">
        <v>610</v>
      </c>
      <c r="L142" s="47">
        <v>1</v>
      </c>
      <c r="M142" s="48">
        <v>0</v>
      </c>
      <c r="N142" s="49">
        <v>1</v>
      </c>
      <c r="O142" s="41" t="s">
        <v>674</v>
      </c>
      <c r="P142" s="41" t="s">
        <v>675</v>
      </c>
      <c r="Q142" s="41"/>
      <c r="R142" s="41"/>
      <c r="S142" s="51">
        <v>1</v>
      </c>
      <c r="T142" s="42" t="s">
        <v>642</v>
      </c>
    </row>
    <row r="143" spans="1:20" s="42" customFormat="1" ht="78.75" customHeight="1">
      <c r="A143" s="30"/>
      <c r="B143" s="31">
        <v>59</v>
      </c>
      <c r="C143" s="31">
        <v>12</v>
      </c>
      <c r="D143" s="32" t="s">
        <v>198</v>
      </c>
      <c r="E143" s="33" t="s">
        <v>676</v>
      </c>
      <c r="F143" s="120" t="s">
        <v>640</v>
      </c>
      <c r="G143" s="32" t="s">
        <v>672</v>
      </c>
      <c r="H143" s="34" t="s">
        <v>40</v>
      </c>
      <c r="I143" s="35" t="s">
        <v>200</v>
      </c>
      <c r="J143" s="36" t="s">
        <v>104</v>
      </c>
      <c r="K143" s="37" t="s">
        <v>564</v>
      </c>
      <c r="L143" s="38">
        <v>1</v>
      </c>
      <c r="M143" s="39">
        <v>0</v>
      </c>
      <c r="N143" s="40">
        <v>1</v>
      </c>
      <c r="O143" s="41" t="s">
        <v>201</v>
      </c>
      <c r="P143" s="115" t="s">
        <v>202</v>
      </c>
      <c r="Q143" s="41"/>
      <c r="R143" s="41"/>
      <c r="S143" s="51">
        <v>4</v>
      </c>
      <c r="T143" s="42" t="s">
        <v>642</v>
      </c>
    </row>
    <row r="144" spans="1:20" s="42" customFormat="1" ht="199.5" customHeight="1">
      <c r="A144" s="30"/>
      <c r="B144" s="31">
        <v>28</v>
      </c>
      <c r="C144" s="31">
        <v>13</v>
      </c>
      <c r="D144" s="32" t="s">
        <v>466</v>
      </c>
      <c r="E144" s="33" t="s">
        <v>677</v>
      </c>
      <c r="F144" s="120" t="s">
        <v>640</v>
      </c>
      <c r="G144" s="32" t="s">
        <v>678</v>
      </c>
      <c r="H144" s="34" t="s">
        <v>48</v>
      </c>
      <c r="I144" s="35" t="s">
        <v>64</v>
      </c>
      <c r="J144" s="36" t="s">
        <v>168</v>
      </c>
      <c r="K144" s="37" t="s">
        <v>469</v>
      </c>
      <c r="L144" s="38">
        <v>3</v>
      </c>
      <c r="M144" s="39">
        <v>1</v>
      </c>
      <c r="N144" s="40">
        <v>2</v>
      </c>
      <c r="O144" s="41" t="s">
        <v>679</v>
      </c>
      <c r="P144" s="41" t="s">
        <v>680</v>
      </c>
      <c r="Q144" s="41"/>
      <c r="R144" s="41" t="s">
        <v>681</v>
      </c>
      <c r="S144" s="51">
        <v>3</v>
      </c>
      <c r="T144" s="42" t="s">
        <v>642</v>
      </c>
    </row>
    <row r="145" spans="1:20" s="42" customFormat="1" ht="83.25" customHeight="1">
      <c r="A145" s="30"/>
      <c r="B145" s="31">
        <v>62</v>
      </c>
      <c r="C145" s="31">
        <v>14</v>
      </c>
      <c r="D145" s="32" t="s">
        <v>397</v>
      </c>
      <c r="E145" s="33" t="s">
        <v>682</v>
      </c>
      <c r="F145" s="120" t="s">
        <v>640</v>
      </c>
      <c r="G145" s="32" t="s">
        <v>678</v>
      </c>
      <c r="H145" s="34" t="s">
        <v>48</v>
      </c>
      <c r="I145" s="35" t="s">
        <v>64</v>
      </c>
      <c r="J145" s="36" t="s">
        <v>683</v>
      </c>
      <c r="K145" s="37" t="s">
        <v>399</v>
      </c>
      <c r="L145" s="47">
        <v>2</v>
      </c>
      <c r="M145" s="48">
        <v>1</v>
      </c>
      <c r="N145" s="49">
        <v>1</v>
      </c>
      <c r="O145" s="41" t="s">
        <v>684</v>
      </c>
      <c r="P145" s="41" t="s">
        <v>685</v>
      </c>
      <c r="Q145" s="41"/>
      <c r="R145" s="41"/>
      <c r="S145" s="51">
        <v>1</v>
      </c>
      <c r="T145" s="42" t="s">
        <v>642</v>
      </c>
    </row>
    <row r="146" spans="1:20" s="42" customFormat="1" ht="100.5" customHeight="1">
      <c r="A146" s="30"/>
      <c r="B146" s="31">
        <v>60</v>
      </c>
      <c r="C146" s="31">
        <v>15</v>
      </c>
      <c r="D146" s="32" t="s">
        <v>62</v>
      </c>
      <c r="E146" s="33" t="s">
        <v>686</v>
      </c>
      <c r="F146" s="120" t="s">
        <v>640</v>
      </c>
      <c r="G146" s="32" t="s">
        <v>687</v>
      </c>
      <c r="H146" s="34" t="s">
        <v>48</v>
      </c>
      <c r="I146" s="35" t="s">
        <v>64</v>
      </c>
      <c r="J146" s="36" t="s">
        <v>688</v>
      </c>
      <c r="K146" s="37" t="s">
        <v>66</v>
      </c>
      <c r="L146" s="47">
        <v>3</v>
      </c>
      <c r="M146" s="48">
        <v>1</v>
      </c>
      <c r="N146" s="49">
        <v>2</v>
      </c>
      <c r="O146" s="41" t="s">
        <v>67</v>
      </c>
      <c r="P146" s="41" t="s">
        <v>689</v>
      </c>
      <c r="Q146" s="43" t="s">
        <v>690</v>
      </c>
      <c r="R146" s="50" t="s">
        <v>691</v>
      </c>
      <c r="S146" s="51">
        <v>1</v>
      </c>
      <c r="T146" s="42" t="s">
        <v>642</v>
      </c>
    </row>
    <row r="147" spans="1:20" s="42" customFormat="1" ht="47.25" customHeight="1">
      <c r="A147" s="30"/>
      <c r="B147" s="78">
        <v>6</v>
      </c>
      <c r="C147" s="78">
        <v>16</v>
      </c>
      <c r="D147" s="120" t="s">
        <v>158</v>
      </c>
      <c r="E147" s="121" t="s">
        <v>692</v>
      </c>
      <c r="F147" s="120" t="s">
        <v>640</v>
      </c>
      <c r="G147" s="120" t="s">
        <v>693</v>
      </c>
      <c r="H147" s="34" t="s">
        <v>23</v>
      </c>
      <c r="I147" s="122" t="s">
        <v>694</v>
      </c>
      <c r="J147" s="136" t="s">
        <v>695</v>
      </c>
      <c r="K147" s="124" t="s">
        <v>163</v>
      </c>
      <c r="L147" s="137">
        <v>1</v>
      </c>
      <c r="M147" s="39">
        <v>1</v>
      </c>
      <c r="N147" s="138">
        <v>0</v>
      </c>
      <c r="O147" s="127" t="s">
        <v>696</v>
      </c>
      <c r="P147" s="127" t="s">
        <v>697</v>
      </c>
      <c r="Q147" s="127"/>
      <c r="R147" s="127" t="s">
        <v>698</v>
      </c>
      <c r="S147" s="70">
        <v>1</v>
      </c>
      <c r="T147" s="42" t="s">
        <v>642</v>
      </c>
    </row>
    <row r="148" spans="1:20" s="42" customFormat="1" ht="60">
      <c r="A148" s="30"/>
      <c r="B148" s="31">
        <v>67</v>
      </c>
      <c r="C148" s="31">
        <v>17</v>
      </c>
      <c r="D148" s="32" t="s">
        <v>613</v>
      </c>
      <c r="E148" s="33" t="s">
        <v>614</v>
      </c>
      <c r="F148" s="120" t="s">
        <v>640</v>
      </c>
      <c r="G148" s="32" t="s">
        <v>699</v>
      </c>
      <c r="H148" s="34" t="s">
        <v>40</v>
      </c>
      <c r="I148" s="35" t="s">
        <v>94</v>
      </c>
      <c r="J148" s="36" t="s">
        <v>266</v>
      </c>
      <c r="K148" s="37" t="s">
        <v>59</v>
      </c>
      <c r="L148" s="47">
        <v>1</v>
      </c>
      <c r="M148" s="48">
        <v>0</v>
      </c>
      <c r="N148" s="49">
        <v>1</v>
      </c>
      <c r="O148" s="41" t="s">
        <v>617</v>
      </c>
      <c r="P148" s="41" t="s">
        <v>618</v>
      </c>
      <c r="Q148" s="41"/>
      <c r="R148" s="41"/>
      <c r="S148" s="51">
        <v>4</v>
      </c>
      <c r="T148" s="42" t="s">
        <v>642</v>
      </c>
    </row>
    <row r="149" spans="2:20" s="42" customFormat="1" ht="48" customHeight="1">
      <c r="B149" s="51">
        <v>13</v>
      </c>
      <c r="C149" s="51">
        <v>1</v>
      </c>
      <c r="D149" s="52" t="s">
        <v>565</v>
      </c>
      <c r="E149" s="53" t="s">
        <v>566</v>
      </c>
      <c r="F149" s="52" t="s">
        <v>700</v>
      </c>
      <c r="G149" s="52" t="s">
        <v>701</v>
      </c>
      <c r="H149" s="54" t="s">
        <v>40</v>
      </c>
      <c r="I149" s="55" t="s">
        <v>94</v>
      </c>
      <c r="J149" s="83" t="s">
        <v>80</v>
      </c>
      <c r="K149" s="57" t="s">
        <v>569</v>
      </c>
      <c r="L149" s="130">
        <v>1</v>
      </c>
      <c r="M149" s="131">
        <v>0</v>
      </c>
      <c r="N149" s="132">
        <v>1</v>
      </c>
      <c r="O149" s="61" t="s">
        <v>570</v>
      </c>
      <c r="P149" s="61" t="s">
        <v>571</v>
      </c>
      <c r="Q149" s="61"/>
      <c r="R149" s="61"/>
      <c r="S149" s="31">
        <v>10</v>
      </c>
      <c r="T149" s="42" t="s">
        <v>642</v>
      </c>
    </row>
    <row r="150" spans="1:20" s="42" customFormat="1" ht="54" customHeight="1">
      <c r="A150" s="30"/>
      <c r="B150" s="31">
        <v>28</v>
      </c>
      <c r="C150" s="31">
        <v>1</v>
      </c>
      <c r="D150" s="32" t="s">
        <v>466</v>
      </c>
      <c r="E150" s="33" t="s">
        <v>702</v>
      </c>
      <c r="F150" s="32" t="s">
        <v>703</v>
      </c>
      <c r="G150" s="32" t="s">
        <v>704</v>
      </c>
      <c r="H150" s="34" t="s">
        <v>40</v>
      </c>
      <c r="I150" s="35" t="s">
        <v>79</v>
      </c>
      <c r="J150" s="36" t="s">
        <v>705</v>
      </c>
      <c r="K150" s="37" t="s">
        <v>469</v>
      </c>
      <c r="L150" s="38">
        <v>2</v>
      </c>
      <c r="M150" s="39">
        <v>0</v>
      </c>
      <c r="N150" s="40">
        <v>2</v>
      </c>
      <c r="O150" s="41" t="s">
        <v>706</v>
      </c>
      <c r="P150" s="41" t="s">
        <v>707</v>
      </c>
      <c r="Q150" s="41"/>
      <c r="R150" s="41"/>
      <c r="S150" s="51">
        <v>4</v>
      </c>
      <c r="T150" s="42" t="s">
        <v>642</v>
      </c>
    </row>
    <row r="151" spans="1:20" s="42" customFormat="1" ht="60">
      <c r="A151" s="30"/>
      <c r="B151" s="31">
        <v>67</v>
      </c>
      <c r="C151" s="31">
        <v>2</v>
      </c>
      <c r="D151" s="32" t="s">
        <v>613</v>
      </c>
      <c r="E151" s="33" t="s">
        <v>614</v>
      </c>
      <c r="F151" s="32" t="s">
        <v>703</v>
      </c>
      <c r="G151" s="32" t="s">
        <v>708</v>
      </c>
      <c r="H151" s="34" t="s">
        <v>40</v>
      </c>
      <c r="I151" s="35" t="s">
        <v>94</v>
      </c>
      <c r="J151" s="36" t="s">
        <v>587</v>
      </c>
      <c r="K151" s="37" t="s">
        <v>59</v>
      </c>
      <c r="L151" s="47">
        <v>1</v>
      </c>
      <c r="M151" s="48">
        <v>0</v>
      </c>
      <c r="N151" s="49">
        <v>1</v>
      </c>
      <c r="O151" s="41" t="s">
        <v>617</v>
      </c>
      <c r="P151" s="41" t="s">
        <v>618</v>
      </c>
      <c r="Q151" s="41"/>
      <c r="R151" s="41"/>
      <c r="S151" s="51">
        <v>2</v>
      </c>
      <c r="T151" s="42" t="s">
        <v>642</v>
      </c>
    </row>
    <row r="152" spans="1:20" s="42" customFormat="1" ht="112.5" customHeight="1">
      <c r="A152" s="30"/>
      <c r="B152" s="51">
        <v>58</v>
      </c>
      <c r="C152" s="51">
        <v>1</v>
      </c>
      <c r="D152" s="52" t="s">
        <v>607</v>
      </c>
      <c r="E152" s="53" t="s">
        <v>709</v>
      </c>
      <c r="F152" s="52" t="s">
        <v>710</v>
      </c>
      <c r="G152" s="52" t="s">
        <v>711</v>
      </c>
      <c r="H152" s="54" t="s">
        <v>40</v>
      </c>
      <c r="I152" s="55" t="s">
        <v>94</v>
      </c>
      <c r="J152" s="56" t="s">
        <v>712</v>
      </c>
      <c r="K152" s="53" t="s">
        <v>610</v>
      </c>
      <c r="L152" s="85">
        <v>1</v>
      </c>
      <c r="M152" s="86">
        <v>0</v>
      </c>
      <c r="N152" s="87">
        <v>1</v>
      </c>
      <c r="O152" s="61" t="s">
        <v>713</v>
      </c>
      <c r="P152" s="61" t="s">
        <v>714</v>
      </c>
      <c r="Q152" s="61"/>
      <c r="R152" s="61"/>
      <c r="S152" s="31">
        <v>2</v>
      </c>
      <c r="T152" s="42" t="s">
        <v>642</v>
      </c>
    </row>
    <row r="153" spans="2:19" s="42" customFormat="1" ht="14.25" customHeight="1">
      <c r="B153" s="139"/>
      <c r="C153" s="139"/>
      <c r="D153" s="140"/>
      <c r="E153" s="141"/>
      <c r="F153" s="140"/>
      <c r="G153" s="140"/>
      <c r="H153" s="140"/>
      <c r="I153" s="141"/>
      <c r="J153" s="142"/>
      <c r="K153" s="143"/>
      <c r="L153" s="142"/>
      <c r="M153" s="142"/>
      <c r="N153" s="142"/>
      <c r="O153" s="143"/>
      <c r="P153" s="143"/>
      <c r="Q153" s="143"/>
      <c r="R153" s="143"/>
      <c r="S153" s="139"/>
    </row>
    <row r="154" ht="14.25" customHeight="1" thickBot="1"/>
    <row r="155" spans="1:15" ht="25.5" customHeight="1">
      <c r="A155" s="144"/>
      <c r="B155" s="145" t="s">
        <v>715</v>
      </c>
      <c r="C155" s="146"/>
      <c r="D155" s="147">
        <f>SUBTOTAL(3,D7:D152)</f>
        <v>146</v>
      </c>
      <c r="E155" s="148">
        <f>SUBTOTAL(3,E7:E152)</f>
        <v>143</v>
      </c>
      <c r="F155" s="149">
        <f>SUBTOTAL(3,F7:F152)</f>
        <v>146</v>
      </c>
      <c r="G155" s="149">
        <f>SUBTOTAL(3,G7:G152)</f>
        <v>146</v>
      </c>
      <c r="H155" s="150"/>
      <c r="I155" s="147">
        <f>SUBTOTAL(3,I7:I152)</f>
        <v>146</v>
      </c>
      <c r="J155" s="148">
        <f>SUBTOTAL(3,J7:J152)</f>
        <v>146</v>
      </c>
      <c r="K155" s="148">
        <f>SUBTOTAL(3,K7:K152)</f>
        <v>145</v>
      </c>
      <c r="L155" s="151">
        <f>SUBTOTAL(3,$L$7:$L$152)</f>
        <v>133</v>
      </c>
      <c r="M155" s="151">
        <f>SUBTOTAL(3,$M$7:$M$152)</f>
        <v>132</v>
      </c>
      <c r="N155" s="152">
        <f>SUBTOTAL(3,$N$7:$N$152)</f>
        <v>129</v>
      </c>
      <c r="O155" s="153"/>
    </row>
    <row r="156" spans="2:15" ht="25.5" customHeight="1">
      <c r="B156" s="154" t="s">
        <v>716</v>
      </c>
      <c r="C156" s="155"/>
      <c r="D156" s="156"/>
      <c r="E156" s="157"/>
      <c r="F156" s="158"/>
      <c r="G156" s="158"/>
      <c r="H156" s="159"/>
      <c r="I156" s="160"/>
      <c r="J156" s="158"/>
      <c r="K156" s="158"/>
      <c r="L156" s="158">
        <f>SUBTOTAL(9,L7:L152)</f>
        <v>280</v>
      </c>
      <c r="M156" s="158">
        <f>SUBTOTAL(9,M7:M152)</f>
        <v>99</v>
      </c>
      <c r="N156" s="161">
        <f>SUBTOTAL(9,N7:N152)</f>
        <v>178</v>
      </c>
      <c r="O156" s="144" t="s">
        <v>717</v>
      </c>
    </row>
    <row r="157" spans="2:14" ht="25.5" customHeight="1" thickBot="1">
      <c r="B157" s="162" t="s">
        <v>718</v>
      </c>
      <c r="C157" s="163"/>
      <c r="D157" s="164"/>
      <c r="E157" s="165"/>
      <c r="F157" s="165"/>
      <c r="G157" s="165"/>
      <c r="H157" s="166"/>
      <c r="I157" s="164"/>
      <c r="J157" s="165"/>
      <c r="K157" s="165"/>
      <c r="L157" s="167">
        <f>SUBTOTAL(1,L7:L152)</f>
        <v>2.121212121212121</v>
      </c>
      <c r="M157" s="167">
        <f>SUBTOTAL(1,M7:M152)</f>
        <v>0.7557251908396947</v>
      </c>
      <c r="N157" s="168">
        <f>SUBTOTAL(1,N7:N152)</f>
        <v>1.390625</v>
      </c>
    </row>
    <row r="158" spans="2:7" ht="30" customHeight="1" thickBot="1">
      <c r="B158" s="169" t="s">
        <v>719</v>
      </c>
      <c r="C158" s="170"/>
      <c r="D158" s="170"/>
      <c r="E158" s="171"/>
      <c r="F158" s="172">
        <f>COUNTIF($S$7:$S$152,1)</f>
        <v>54</v>
      </c>
      <c r="G158" s="1" t="s">
        <v>720</v>
      </c>
    </row>
    <row r="159" ht="26.25" customHeight="1"/>
    <row r="160" ht="26.25" customHeight="1"/>
    <row r="161" spans="2:8" ht="33" customHeight="1">
      <c r="B161" s="173" t="s">
        <v>721</v>
      </c>
      <c r="D161" s="174" t="s">
        <v>722</v>
      </c>
      <c r="H161" s="175" t="s">
        <v>723</v>
      </c>
    </row>
    <row r="162" spans="2:4" ht="33" customHeight="1">
      <c r="B162" s="173"/>
      <c r="D162" s="174"/>
    </row>
    <row r="163" spans="4:13" ht="39" customHeight="1">
      <c r="D163" s="176" t="s">
        <v>724</v>
      </c>
      <c r="E163" s="177" t="s">
        <v>725</v>
      </c>
      <c r="F163" s="177" t="s">
        <v>726</v>
      </c>
      <c r="G163" s="177" t="s">
        <v>727</v>
      </c>
      <c r="H163" s="178"/>
      <c r="I163" s="178" t="s">
        <v>728</v>
      </c>
      <c r="J163" s="177" t="s">
        <v>729</v>
      </c>
      <c r="K163" s="179" t="s">
        <v>730</v>
      </c>
      <c r="L163" s="179"/>
      <c r="M163" s="179"/>
    </row>
    <row r="164" spans="4:13" ht="39" customHeight="1">
      <c r="D164" s="180" t="s">
        <v>166</v>
      </c>
      <c r="E164" s="181" t="s">
        <v>731</v>
      </c>
      <c r="F164" s="182" t="s">
        <v>228</v>
      </c>
      <c r="G164" s="182" t="s">
        <v>732</v>
      </c>
      <c r="H164" s="183"/>
      <c r="I164" s="183"/>
      <c r="J164" s="182" t="s">
        <v>733</v>
      </c>
      <c r="K164" s="184"/>
      <c r="L164" s="184"/>
      <c r="M164" s="184"/>
    </row>
    <row r="165" spans="4:13" ht="39" customHeight="1">
      <c r="D165" s="180" t="s">
        <v>734</v>
      </c>
      <c r="E165" s="181" t="s">
        <v>735</v>
      </c>
      <c r="F165" s="182" t="s">
        <v>228</v>
      </c>
      <c r="G165" s="182" t="s">
        <v>736</v>
      </c>
      <c r="H165" s="183"/>
      <c r="I165" s="183"/>
      <c r="J165" s="182" t="s">
        <v>733</v>
      </c>
      <c r="K165" s="185" t="s">
        <v>737</v>
      </c>
      <c r="L165" s="185"/>
      <c r="M165" s="185"/>
    </row>
    <row r="166" spans="4:13" ht="39" customHeight="1">
      <c r="D166" s="180" t="s">
        <v>734</v>
      </c>
      <c r="E166" s="186" t="s">
        <v>738</v>
      </c>
      <c r="F166" s="182" t="s">
        <v>228</v>
      </c>
      <c r="G166" s="182" t="s">
        <v>462</v>
      </c>
      <c r="H166" s="183"/>
      <c r="I166" s="183"/>
      <c r="J166" s="182" t="s">
        <v>733</v>
      </c>
      <c r="K166" s="185" t="s">
        <v>737</v>
      </c>
      <c r="L166" s="185"/>
      <c r="M166" s="185"/>
    </row>
    <row r="167" spans="4:13" ht="39" customHeight="1">
      <c r="D167" s="180" t="s">
        <v>270</v>
      </c>
      <c r="E167" s="181" t="s">
        <v>739</v>
      </c>
      <c r="F167" s="182" t="s">
        <v>21</v>
      </c>
      <c r="G167" s="182" t="s">
        <v>21</v>
      </c>
      <c r="H167" s="183" t="s">
        <v>740</v>
      </c>
      <c r="I167" s="187" t="s">
        <v>741</v>
      </c>
      <c r="J167" s="182" t="s">
        <v>742</v>
      </c>
      <c r="K167" s="185" t="s">
        <v>743</v>
      </c>
      <c r="L167" s="185"/>
      <c r="M167" s="185"/>
    </row>
    <row r="168" spans="5:14" ht="13.5">
      <c r="E168" s="1"/>
      <c r="I168" s="1"/>
      <c r="L168"/>
      <c r="M168"/>
      <c r="N168"/>
    </row>
    <row r="169" spans="5:14" ht="13.5">
      <c r="E169" s="1"/>
      <c r="I169" s="1"/>
      <c r="L169"/>
      <c r="M169"/>
      <c r="N169"/>
    </row>
    <row r="170" spans="5:14" ht="13.5">
      <c r="E170" s="1"/>
      <c r="I170" s="1"/>
      <c r="L170"/>
      <c r="M170"/>
      <c r="N170"/>
    </row>
  </sheetData>
  <sheetProtection/>
  <autoFilter ref="B6:T152"/>
  <mergeCells count="24">
    <mergeCell ref="B158:E158"/>
    <mergeCell ref="K163:M163"/>
    <mergeCell ref="K164:M164"/>
    <mergeCell ref="K165:M165"/>
    <mergeCell ref="K166:M166"/>
    <mergeCell ref="K167:M167"/>
    <mergeCell ref="Q3:Q5"/>
    <mergeCell ref="R3:R5"/>
    <mergeCell ref="S3:S4"/>
    <mergeCell ref="B155:C155"/>
    <mergeCell ref="B156:C156"/>
    <mergeCell ref="B157:C157"/>
    <mergeCell ref="H3:I5"/>
    <mergeCell ref="J3:J5"/>
    <mergeCell ref="K3:K5"/>
    <mergeCell ref="L3:N4"/>
    <mergeCell ref="O3:O5"/>
    <mergeCell ref="P3:P5"/>
    <mergeCell ref="B3:B4"/>
    <mergeCell ref="C3:C4"/>
    <mergeCell ref="D3:D5"/>
    <mergeCell ref="E3:E5"/>
    <mergeCell ref="F3:F5"/>
    <mergeCell ref="G3:G5"/>
  </mergeCells>
  <hyperlinks>
    <hyperlink ref="Q21" r:id="rId1" display="http://www.yokohama-mumbai.com/ja/index.html"/>
    <hyperlink ref="Q19" r:id="rId2" display="http://www.pref.okayama.jp/page/detail-57920.html"/>
    <hyperlink ref="Q22" r:id="rId3" display="http://www.beautifuljapan.or.kr/main/"/>
    <hyperlink ref="Q23" r:id="rId4" display="http://www.beautifuljapan.or.kr/"/>
    <hyperlink ref="Q24" r:id="rId5" display="http://www.beautifuljapan.or.kr"/>
    <hyperlink ref="Q25" r:id="rId6" display="http://www.miyagi.or.kr/j_index.php"/>
    <hyperlink ref="Q26" r:id="rId7" display="http://www.beautifuljapan.or.kr/main/"/>
    <hyperlink ref="Q28" r:id="rId8" display="http://japan.niigata.or.kr/&#10;"/>
    <hyperlink ref="Q29" r:id="rId9" display="http://shizuokaseoul.com/"/>
    <hyperlink ref="Q34" r:id="rId10" display="http://japan.niigata.or.kr/"/>
    <hyperlink ref="Q14" r:id="rId11" display="http://www.pref.okayama.jp/page/detail-57920.html"/>
    <hyperlink ref="Q8" r:id="rId12" display="http://www.shizuokasingapore.com/"/>
    <hyperlink ref="Q12" r:id="rId13" display="http://www.osakacity.com.sg/jp/index.php"/>
    <hyperlink ref="Q79" r:id="rId14" display="http://www.pref.miyagi.jp/gb/dalian-office/"/>
    <hyperlink ref="Q42" r:id="rId15" display="http://www.fukushima-cn.jp/"/>
    <hyperlink ref="Q86" r:id="rId16" display="http://www.tochigihk.com/"/>
    <hyperlink ref="Q44" r:id="rId17" display="http://www.saitama-j.or.jp/shanghai-bsc/"/>
    <hyperlink ref="Q81" r:id="rId18" display="http://www.nico.or.jp/dalian/MENU.html"/>
    <hyperlink ref="Q82" r:id="rId19" display="http://www.pref.toyama.jp/sections/1402/kannihonkai/jimusho/index.html"/>
    <hyperlink ref="Q87" r:id="rId20" display="http://www.fukui-kaigai.jp/hk/"/>
    <hyperlink ref="Q46" r:id="rId21" display="http://www.fukui-kaigai.jp/sh/"/>
    <hyperlink ref="Q50" r:id="rId22" display="http://www.shizuokash.com/"/>
    <hyperlink ref="Q97" r:id="rId23" display="http://www.pref.aichi.jp/0000021969.html"/>
    <hyperlink ref="Q52" r:id="rId24" display="http://www.ki21-cn.com/"/>
    <hyperlink ref="Q54" r:id="rId25" display="http://www.pref.wakayama.lg.jp/prefg/061000/support/support.html"/>
    <hyperlink ref="Q56" r:id="rId26" display="http://www.pref.okayama.jp/page/detail-57920.html"/>
    <hyperlink ref="Q84" r:id="rId27" display="http://www.pref.okayama.jp/page/detail-57920.html"/>
    <hyperlink ref="Q58" r:id="rId28" display="http://www.dedao-tokushima.com/index.html"/>
    <hyperlink ref="Q59" r:id="rId29" display="http://www.pref.kagawa.lg.jp/kgwpub/pub/yousikidwnld/yousiki_detail.php"/>
    <hyperlink ref="Q61" r:id="rId30" display="http://fukuokash.com.cn/"/>
    <hyperlink ref="Q62" r:id="rId31" display="http://www.shnagasaki.com.cn/jdefault.htm"/>
    <hyperlink ref="Q65" r:id="rId32" display="http://www.pref-oita-shanghai.cn/"/>
    <hyperlink ref="Q95" r:id="rId33" display="http://city.niigata.org.cn/"/>
    <hyperlink ref="Q70" r:id="rId34" display="http://www.city.nagoya.jp/jigyou/category/44-17-0-0-0-0-0-0-0-0.html"/>
    <hyperlink ref="Q72" r:id="rId35" display="http://www.shanghai.or.jp/osaka-city/"/>
    <hyperlink ref="Q16" r:id="rId36" display="http://www.pref.aichi.jp/0000021969.html"/>
    <hyperlink ref="Q17" r:id="rId37" display="http://www.pref.okayama.jp/page/detail-57920.html"/>
    <hyperlink ref="Q122" r:id="rId38" display="http://www.yokohama-city.de/index.html"/>
    <hyperlink ref="Q119" r:id="rId39" display="http://www.osaka.fr/japanese/index.html"/>
    <hyperlink ref="Q130" r:id="rId40" display="http://www.pref.hokkaido.lg.jp/kz/ksk/russia/russia/r-yuzhno/jimusho_index.htm"/>
    <hyperlink ref="Q146" r:id="rId41" display="http://www.osakacity.org/ja/Default.aspx"/>
    <hyperlink ref="K165" r:id="rId42" display="http://www.pref.saga.lg.jp/web/kensei/_1363/sekai-keikaku/kyoten.html"/>
    <hyperlink ref="K166" r:id="rId43" display="http://www.pref.saga.lg.jp/web/kensei/_1363/sekai-keikaku/kyoten.html"/>
    <hyperlink ref="K167" r:id="rId44" display="http://www.pref.nagano.jp/syoukou/sinkou/chuzai/chuuzaiin.htm"/>
    <hyperlink ref="Q69" r:id="rId45" display="http://global.idec.or.jp/office/"/>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5" r:id="rId48"/>
  <headerFooter>
    <oddHeader>&amp;C&amp;"-,太字"&amp;18自治体の海外拠点一覧（平成２３年８月現在）&amp;R&amp;"-,太字"&amp;18&amp;G</oddHeader>
    <oddFooter>&amp;L&amp;F&amp;C&amp;P/&amp;N&amp;R&amp;"-,太字"&amp;18&amp;A</oddFooter>
  </headerFooter>
  <drawing r:id="rId46"/>
  <legacyDrawingHF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2012-01-16T01:25:34Z</cp:lastPrinted>
  <dcterms:created xsi:type="dcterms:W3CDTF">2012-01-16T01:24:49Z</dcterms:created>
  <dcterms:modified xsi:type="dcterms:W3CDTF">2012-01-16T01:25:43Z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